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NRRA (National Road Research Alliance) - 2015\Design\"/>
    </mc:Choice>
  </mc:AlternateContent>
  <bookViews>
    <workbookView xWindow="0" yWindow="0" windowWidth="28800" windowHeight="12375"/>
  </bookViews>
  <sheets>
    <sheet name="MnROAD construction history" sheetId="5" r:id="rId1"/>
    <sheet name="subsurface drain" sheetId="2" r:id="rId2"/>
    <sheet name="PCC summary" sheetId="4" r:id="rId3"/>
    <sheet name="HMA summary" sheetId="1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4" i="4" l="1"/>
  <c r="K13" i="4"/>
  <c r="E13" i="4"/>
  <c r="K12" i="4"/>
  <c r="E12" i="4"/>
  <c r="K11" i="4"/>
  <c r="K10" i="4"/>
  <c r="E10" i="4"/>
  <c r="K9" i="4"/>
  <c r="K8" i="4"/>
  <c r="E8" i="4"/>
  <c r="K7" i="4"/>
  <c r="E7" i="4"/>
  <c r="K6" i="4"/>
  <c r="E6" i="4"/>
  <c r="K5" i="4"/>
  <c r="E5" i="4"/>
  <c r="K4" i="4"/>
  <c r="E4" i="4"/>
  <c r="K3" i="4"/>
  <c r="E3" i="4"/>
  <c r="I23" i="1" l="1"/>
  <c r="J24" i="1" s="1"/>
  <c r="I24" i="1" s="1"/>
  <c r="J25" i="1" s="1"/>
  <c r="I25" i="1" s="1"/>
  <c r="J26" i="1" s="1"/>
  <c r="I26" i="1" s="1"/>
  <c r="J27" i="1" s="1"/>
  <c r="I27" i="1" s="1"/>
  <c r="J28" i="1" s="1"/>
  <c r="I28" i="1" s="1"/>
  <c r="J29" i="1" s="1"/>
  <c r="I29" i="1" s="1"/>
  <c r="J30" i="1" s="1"/>
  <c r="I30" i="1" s="1"/>
  <c r="J31" i="1" s="1"/>
  <c r="I31" i="1" s="1"/>
  <c r="J32" i="1" s="1"/>
  <c r="I32" i="1" s="1"/>
  <c r="J33" i="1" s="1"/>
  <c r="I33" i="1" s="1"/>
  <c r="J34" i="1" s="1"/>
  <c r="I34" i="1" s="1"/>
  <c r="C23" i="1"/>
  <c r="D24" i="1" s="1"/>
  <c r="C24" i="1" s="1"/>
  <c r="D25" i="1" s="1"/>
  <c r="C25" i="1" s="1"/>
  <c r="D26" i="1" s="1"/>
  <c r="C26" i="1" s="1"/>
  <c r="D27" i="1" s="1"/>
  <c r="C27" i="1" s="1"/>
  <c r="D28" i="1" s="1"/>
  <c r="C28" i="1" s="1"/>
  <c r="D29" i="1" s="1"/>
  <c r="C29" i="1" s="1"/>
  <c r="D30" i="1" s="1"/>
  <c r="C30" i="1" s="1"/>
  <c r="D31" i="1" s="1"/>
  <c r="C31" i="1" s="1"/>
  <c r="D32" i="1" s="1"/>
  <c r="C32" i="1" s="1"/>
  <c r="D33" i="1" s="1"/>
  <c r="C33" i="1" s="1"/>
  <c r="D34" i="1" s="1"/>
  <c r="C34" i="1" s="1"/>
  <c r="K22" i="1" l="1"/>
  <c r="E22" i="1"/>
  <c r="K21" i="1"/>
  <c r="E21" i="1"/>
  <c r="K20" i="1"/>
  <c r="E20" i="1"/>
  <c r="K19" i="1"/>
  <c r="E19" i="1"/>
  <c r="K18" i="1"/>
  <c r="E18" i="1"/>
  <c r="K17" i="1"/>
  <c r="E17" i="1"/>
  <c r="K6" i="1"/>
  <c r="K7" i="1"/>
  <c r="K16" i="1"/>
  <c r="E16" i="1"/>
  <c r="K15" i="1" l="1"/>
  <c r="E15" i="1"/>
  <c r="K14" i="1"/>
  <c r="K13" i="1"/>
  <c r="E13" i="1"/>
  <c r="K12" i="1"/>
  <c r="K11" i="1"/>
  <c r="E11" i="1"/>
  <c r="K9" i="1"/>
  <c r="E3" i="1"/>
  <c r="K5" i="1"/>
  <c r="E7" i="1"/>
  <c r="E6" i="1"/>
  <c r="E5" i="1"/>
  <c r="K8" i="1"/>
  <c r="E8" i="1"/>
  <c r="K4" i="1"/>
  <c r="K3" i="1" l="1"/>
</calcChain>
</file>

<file path=xl/sharedStrings.xml><?xml version="1.0" encoding="utf-8"?>
<sst xmlns="http://schemas.openxmlformats.org/spreadsheetml/2006/main" count="452" uniqueCount="207">
  <si>
    <t>EXISTING CELL</t>
  </si>
  <si>
    <t>START_STA</t>
  </si>
  <si>
    <t>END_STA</t>
  </si>
  <si>
    <t>DESC</t>
  </si>
  <si>
    <t>PROFILE RAISE</t>
  </si>
  <si>
    <t>LENGTH</t>
  </si>
  <si>
    <t>EXISTING</t>
  </si>
  <si>
    <t>PROPOSED</t>
  </si>
  <si>
    <t>SURF TYPE</t>
  </si>
  <si>
    <t>HMA</t>
  </si>
  <si>
    <t>Thin microsurface over 6 inches HMA.</t>
  </si>
  <si>
    <t>SHLDR WORK</t>
  </si>
  <si>
    <t>None</t>
  </si>
  <si>
    <t>HMA full-depth</t>
  </si>
  <si>
    <t>CONCERNS</t>
  </si>
  <si>
    <t>PROPOSED CELL</t>
  </si>
  <si>
    <t>HMA over FDR w/EE</t>
  </si>
  <si>
    <t>NA</t>
  </si>
  <si>
    <t>Mill 3.0-inches on 10 ft outside shoulder; construct 3-inch HMA inlay (12.5 mm PG 58H-28)</t>
  </si>
  <si>
    <t>HMA over agg base+GCBD</t>
  </si>
  <si>
    <t>***</t>
  </si>
  <si>
    <t>Remove 4-inches HMA and 6-inches Class 5; remove GCBD and PVC pipes; excavate inplace subgrade 17.5 inches</t>
  </si>
  <si>
    <t>WIDTH</t>
  </si>
  <si>
    <t>28 ft (lanes+inside shldr)</t>
  </si>
  <si>
    <t>Outside=none</t>
  </si>
  <si>
    <t>REMOVAL</t>
  </si>
  <si>
    <t>CONSTRUCT</t>
  </si>
  <si>
    <t>Micromill 0.375-inch</t>
  </si>
  <si>
    <t>Pre-overlay repairs; construct CQS-1P microsurfacing (2 lifts, 0.375-inch).</t>
  </si>
  <si>
    <t>Micromill 0.75-inch;</t>
  </si>
  <si>
    <t>Pre-overlay repairs; construct 0.75-inch overlay (4.75 mm PG 58V-34).</t>
  </si>
  <si>
    <t>3.5 inches Class 2</t>
  </si>
  <si>
    <t>NOTES</t>
  </si>
  <si>
    <t>Thin HMA over SFDR (6.5 inches total)</t>
  </si>
  <si>
    <t>Remove 6.5-inches HMA layers and 4-inches Class 5; excavate inplace subgrade 8.5 inches</t>
  </si>
  <si>
    <t>Place Type V separator; construct 9 inches lrge agg subbase and 6 inches Class 6 agg base; 3.5 inches HMA</t>
  </si>
  <si>
    <t>Place Type V separator; construct 9 inches lrge agg subbase and 6 inches Class 5Q agg base; 3.5 inches HMA</t>
  </si>
  <si>
    <t>Perv PCC</t>
  </si>
  <si>
    <t>Poro HMA</t>
  </si>
  <si>
    <t>Remove 7 inches perv PCC including c&amp;g, 4 inch RR ballast, 8 inch CA 70 base and geosynthetic. Remove transverse drain at start of section.</t>
  </si>
  <si>
    <t>Remove 5 inches poro HMA, PCC c&amp;g, 4 inches RR ballast, 10 inches CA 70 and geosynthetic. Remove transverse drains at start/end of section.</t>
  </si>
  <si>
    <t>Notes:</t>
  </si>
  <si>
    <t>50 ft
(from +20 ft to -30 ft)[1]</t>
  </si>
  <si>
    <t>Slope exc bottom towards median ditch. See drainage system notes [2].</t>
  </si>
  <si>
    <t>Proposed location shown in red below.</t>
  </si>
  <si>
    <t>Approximately 2,700 ft</t>
  </si>
  <si>
    <t>From Sta 18575.00 to 16000.00</t>
  </si>
  <si>
    <t>From SP 8680-109/124 plans:</t>
  </si>
  <si>
    <t>8 inch PVC pipe; line trench with Type V separator; filled with Coarse Filter Aggregate</t>
  </si>
  <si>
    <t>Tie in with inlets at Sta 18072.00 and 16910.00</t>
  </si>
  <si>
    <t>[2] A subsurface drain system is proposed for the median ditch along the LVR reconstructed cells; see "subsurface drain" tab.</t>
  </si>
  <si>
    <t>[1] A 50 ft width is worst case. The +20 ft dimension is fixed due to buried infrastructure constraints with data acquisition cabinets on the south side; The -30 dimension may be reduced pending survey results.</t>
  </si>
  <si>
    <t>Place 3.5 inches select granular borrow; construct 12 inches fine RCA; 3.5 inches HMA.</t>
  </si>
  <si>
    <t>Place Type V separator; construct 18 inches lrge agg subbase (single lift) and 6 inches Class 6 agg base; 3.5 inches HMA</t>
  </si>
  <si>
    <t>Place Type V separator; construct 18 inches lrge agg subbase (two lifts) and 6 inches Class 6 agg base; 3.5 inches HMA</t>
  </si>
  <si>
    <t>Outside=fog seal</t>
  </si>
  <si>
    <t>Geocomposite barrier drain (GCBD) is 2 layers of fabric sandwiched around 3/8" thick plastic drain</t>
  </si>
  <si>
    <t>Place 3.5 inches select granular borrow; construct 12 inches coarse RCA; 3.5 inches HMA.</t>
  </si>
  <si>
    <t>Place 3.5 inches select granular borrow; construct 12 inches limestone Class 6; 3.5 inches HMA.</t>
  </si>
  <si>
    <t>Place 3.5 inches select granular borrow; construct 12 inches recycle mix Class 6; 3.5 inches HMA.</t>
  </si>
  <si>
    <t>Mill 3 inches HMA</t>
  </si>
  <si>
    <t>1 inch Class 2</t>
  </si>
  <si>
    <t>1 inch</t>
  </si>
  <si>
    <t>29 ft</t>
  </si>
  <si>
    <t>4 inch HMA over 12 inch Class 6
(3+12+12+2)</t>
  </si>
  <si>
    <t>33/34</t>
  </si>
  <si>
    <t>Construct 3 inches CCPR+emulsion followed by double chip seal (~1 inch) [3].</t>
  </si>
  <si>
    <t>Construct 3 inches CCPR+foam followed by double chip seal (~1 inch) [3].</t>
  </si>
  <si>
    <t>34/35</t>
  </si>
  <si>
    <t>Construct 3 inches CCPR+foam followed by 1.5 inch HMA [3].</t>
  </si>
  <si>
    <t>[3] Cold central plant recycled mix (CCPR) w/either foam or emulsion as indicated.</t>
  </si>
  <si>
    <t>1.5 inch Class 2</t>
  </si>
  <si>
    <t>1.5 inch</t>
  </si>
  <si>
    <t>Construct 3 inches CCPR+emulsion followed by 1.5 inch HMA [3].</t>
  </si>
  <si>
    <t>Bypass 01</t>
  </si>
  <si>
    <t>PCC</t>
  </si>
  <si>
    <t>9.5 inch PCC</t>
  </si>
  <si>
    <t>Byp01</t>
  </si>
  <si>
    <t>Bypass 02</t>
  </si>
  <si>
    <t>Bypass 03</t>
  </si>
  <si>
    <t>Bypass 04</t>
  </si>
  <si>
    <t>Bypass 05</t>
  </si>
  <si>
    <t>Bypass 06</t>
  </si>
  <si>
    <t>Bypass 07</t>
  </si>
  <si>
    <t>Bypass 08</t>
  </si>
  <si>
    <t>Bypass 09</t>
  </si>
  <si>
    <t>Bypass 10</t>
  </si>
  <si>
    <t>Bypass 11</t>
  </si>
  <si>
    <t>Bypass 12</t>
  </si>
  <si>
    <t>Perv PCC over drainable base</t>
  </si>
  <si>
    <t>Porous HMA over drainable base</t>
  </si>
  <si>
    <t>Byp02</t>
  </si>
  <si>
    <t>Byp03</t>
  </si>
  <si>
    <t>Byp04</t>
  </si>
  <si>
    <t>Byp05</t>
  </si>
  <si>
    <t>Byp06</t>
  </si>
  <si>
    <t>Byp07</t>
  </si>
  <si>
    <t>Byp08</t>
  </si>
  <si>
    <t>Byp09</t>
  </si>
  <si>
    <t>Byp10</t>
  </si>
  <si>
    <t>Byp11</t>
  </si>
  <si>
    <t>Byp12</t>
  </si>
  <si>
    <t>37 ft</t>
  </si>
  <si>
    <t>Pre-overlay repairs;
Residual CSS-1h tack @ 0.05-0.06 gal/sy;
1.5 inch HMA overlay (12.5 mm).</t>
  </si>
  <si>
    <t>Pre-overlay repairs;
2.5 inch (19 mm) HMA overlay;
1.5 inch (9.5 mm) HMA overlay.</t>
  </si>
  <si>
    <t>1.75 inch Class 2</t>
  </si>
  <si>
    <t>Pre-overlay repairs;
1 inch PASSRC interlayer;
1.5 inch (9.5 mm) HMA overlay</t>
  </si>
  <si>
    <t>Pre-overlay repairs+slab jack;
Std tack CSS-1h @ 0.08-0.10 gal/sy;
1.5 inch (9.5 mm) HMA overlay</t>
  </si>
  <si>
    <t>1.5 inch Class 2 agg shldring</t>
  </si>
  <si>
    <t>4 inch Class 2 agg shldring</t>
  </si>
  <si>
    <t>2.5 inch Class 2 agg shldring</t>
  </si>
  <si>
    <t>0.75 inch Class 2 agg shldring</t>
  </si>
  <si>
    <t>WIDTH (ft)</t>
  </si>
  <si>
    <t>Pre-overlay repairs;
Polymer modified emulsion @ 0.20 gal/sy (spray paver);
0.75 inch UTBWC</t>
  </si>
  <si>
    <t>Pre-overlay repairs;
1 inch high-polymer interlayer;
1.5 inch (9.5 mm) HMA overlay</t>
  </si>
  <si>
    <t>Design 4% AV;
Add AC to 3% AV;
95% density;
monitor compaction.</t>
  </si>
  <si>
    <t>AASHTO M323 fine-grain definition;
monitor compaction.</t>
  </si>
  <si>
    <t>Superpave 5;
monitor compaction.</t>
  </si>
  <si>
    <t>Pre-overlay repairs;
2.25 inch (19 mm) HMA PG 58H-28 overlay;
1.75 inch (9.5 mm) fine mix HMA overlay (see note).</t>
  </si>
  <si>
    <t>Pre-overlay repairs;
2.25 inch (19 mm) HMA PG 58H-28 overlay;
1.75 inch (12.5 mm) 3.0 voids HMA overlay (see note).</t>
  </si>
  <si>
    <t>Pre-overlay repairs;
2.25 inch (19 mm) HMA PG 58H-28 overlay;
1.75 inch (12.5 mm) 5.0 voids HMA overlay (see note).</t>
  </si>
  <si>
    <t>Pre-overlay repairs;
2.25 inch (19 mm) HMA PG 58H-28 overlay;
1.75 inch (12.5 mm) 4.0 voids HMA overlay (see note).</t>
  </si>
  <si>
    <t>Standard mix design.</t>
  </si>
  <si>
    <t>Pre-overlay repairs;
CRS-1P tack @ 0.10 gal/sy (spray paver);
1.75 inch HMA overlay
(12.5 mm).</t>
  </si>
  <si>
    <t>Spray paver.</t>
  </si>
  <si>
    <t>Conventional paver.</t>
  </si>
  <si>
    <t>Standard tack.</t>
  </si>
  <si>
    <t>Pre-overlay repairs;
CSS-1h tack @ 0.08-0.10 gal/sy;
1.5 inch HMA overlay (9.5 mm).</t>
  </si>
  <si>
    <t>5 inch UBCO + 1 inch PASSRC
HMA shoulders</t>
  </si>
  <si>
    <t>Remove 6 inches mainline and shoulder PI-PI</t>
  </si>
  <si>
    <t>Place non-woven geosynthetic
Construct new 5 inch PCC on mainline</t>
  </si>
  <si>
    <t>Geosynthetic
5 inch HMA</t>
  </si>
  <si>
    <t>Geosynthetic extends PI-PI</t>
  </si>
  <si>
    <t>Profile
drop</t>
  </si>
  <si>
    <t>6 inch PCC + 6 inch OGAB + 7 inch Class 5
PCC shoulders</t>
  </si>
  <si>
    <t>Remove 16 inches PI-PI</t>
  </si>
  <si>
    <t>Construct 11 inches agg base Class 5Q
5 inches fiber-reinf PCC
6x6 ft panels</t>
  </si>
  <si>
    <t>5 inches HMA</t>
  </si>
  <si>
    <t>Extend agg base full width (daylight)</t>
  </si>
  <si>
    <t>Subgrade condition</t>
  </si>
  <si>
    <t>Construct 11 inches agg base Class 5Q
5 inches fiber-reinf PCC
12x12 ft panels</t>
  </si>
  <si>
    <t>7.5 inch PCC</t>
  </si>
  <si>
    <t>Full- and partial-depth PCC removal</t>
  </si>
  <si>
    <t>Full- and partial depth repairs
Diamond grind?</t>
  </si>
  <si>
    <t>Patch and chip seal outside HMA</t>
  </si>
  <si>
    <t>Early loading research</t>
  </si>
  <si>
    <t>3 inch HMA + 4 inch agg base</t>
  </si>
  <si>
    <t>Construct 3 inch FRPCC - 24 ft
6x5 ft panels</t>
  </si>
  <si>
    <t>Construct 3 inch FRPCC - 24 ft
5x5 ft + 4x5 ft (CL) panels</t>
  </si>
  <si>
    <t>5 inch PCC + 7 inch agg base</t>
  </si>
  <si>
    <t>Remove 12 inches PCC and agg base+agg shldrs</t>
  </si>
  <si>
    <t>Construct 7 inch Class 5Q agg base and
5 inch roller-compacted PCC
12x15 ft panels</t>
  </si>
  <si>
    <t>5 inch Class 2 agg shldr</t>
  </si>
  <si>
    <t>Class 5Q extends full width</t>
  </si>
  <si>
    <t>Construct 7 inch Class 5Q agg base and
5 inch roller-compacted PCC
12x12 ft panels</t>
  </si>
  <si>
    <t>6 inch PCC</t>
  </si>
  <si>
    <t>Remove 6 inch PCC</t>
  </si>
  <si>
    <t>Construct 6 inch PCC
12x15 ft panels</t>
  </si>
  <si>
    <t>Base condition</t>
  </si>
  <si>
    <t>Perv 4 inch PCC OL
over 6 inch PCC</t>
  </si>
  <si>
    <t>Remove 50 ft bit tapers at either end
Remove 4 inch agg shldrs
Remove 10 inches perv PCC and conv PCC</t>
  </si>
  <si>
    <t>30
+
Shoulder reshape</t>
  </si>
  <si>
    <t>Construct 8 inch PCC (optimized cement #1)</t>
  </si>
  <si>
    <t>2 inch Class 2 agg shldr</t>
  </si>
  <si>
    <t>-2.0 inches</t>
  </si>
  <si>
    <t>Reshape shoulders;
Reconstruct tapers</t>
  </si>
  <si>
    <t>Construct 8 inch PCC (optimized cement #2)</t>
  </si>
  <si>
    <t>West end loop - ASR</t>
  </si>
  <si>
    <t>Diamond grind PCC</t>
  </si>
  <si>
    <t>~125 ft ea of:
(1) Do nothing
(2) Sealer only
(3) DG+sealer
(4) DG only</t>
  </si>
  <si>
    <t>TBD</t>
  </si>
  <si>
    <t>West LVR loop
See layout detail in Ben's spreadsheet</t>
  </si>
  <si>
    <t>Shoulders?</t>
  </si>
  <si>
    <t>SP</t>
  </si>
  <si>
    <t>YEAR</t>
  </si>
  <si>
    <t>DESCRIPTION</t>
  </si>
  <si>
    <t>8680-35</t>
  </si>
  <si>
    <t>Original WB I-94 construction</t>
  </si>
  <si>
    <t>8680-109/124</t>
  </si>
  <si>
    <t>Original facility construction - Grading, drainage, and partial surfacing</t>
  </si>
  <si>
    <t>8680-125</t>
  </si>
  <si>
    <t>Original facility construction - Sensor and data acquisition systems</t>
  </si>
  <si>
    <t>8680-152</t>
  </si>
  <si>
    <t>LVR Cells 27-28</t>
  </si>
  <si>
    <t>8680-156</t>
  </si>
  <si>
    <t>Reconstruct LVR and Farm Loop</t>
  </si>
  <si>
    <t>8680-157</t>
  </si>
  <si>
    <t>Reconstruct mainline and LVR</t>
  </si>
  <si>
    <t>8680-159</t>
  </si>
  <si>
    <t>Designed but not let</t>
  </si>
  <si>
    <t>8680-162</t>
  </si>
  <si>
    <t>CPR on original WB I-94</t>
  </si>
  <si>
    <t>8680-165</t>
  </si>
  <si>
    <t>Mainline grading and concrete paving</t>
  </si>
  <si>
    <t>8680-169</t>
  </si>
  <si>
    <t>Mainline and LVR grading and concrete paving (consultant design)</t>
  </si>
  <si>
    <t>8680-174</t>
  </si>
  <si>
    <t>Mainline grading and bituminous paving</t>
  </si>
  <si>
    <t>8680-180</t>
  </si>
  <si>
    <t>NRRA pooled-fund project</t>
  </si>
  <si>
    <t>-1.0 inch</t>
  </si>
  <si>
    <t>TEAM</t>
  </si>
  <si>
    <t>Rigid</t>
  </si>
  <si>
    <t>PM</t>
  </si>
  <si>
    <t>Team</t>
  </si>
  <si>
    <t>Geotech</t>
  </si>
  <si>
    <t>Flexible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</si>
</sst>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2" fontId="0" fillId="0" borderId="0" xfId="0" applyNumberFormat="1"/>
    <xf numFmtId="0" fontId="0" fillId="0" borderId="0" xfId="0" applyAlignment="1"/>
    <xf numFmtId="2" fontId="0" fillId="0" borderId="0" xfId="0" applyNumberFormat="1" applyAlignment="1"/>
    <xf numFmtId="0" fontId="0" fillId="4" borderId="1" xfId="0" applyFill="1" applyBorder="1" applyAlignment="1">
      <alignment horizontal="center" vertical="center"/>
    </xf>
    <xf numFmtId="2" fontId="0" fillId="4" borderId="1" xfId="0" applyNumberForma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2" fontId="0" fillId="6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5" xfId="0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0" xfId="0" applyFill="1" applyBorder="1" applyAlignment="1"/>
    <xf numFmtId="0" fontId="0" fillId="0" borderId="5" xfId="0" applyBorder="1" applyAlignment="1">
      <alignment horizontal="center" vertical="center" wrapText="1"/>
    </xf>
    <xf numFmtId="0" fontId="0" fillId="0" borderId="1" xfId="0" quotePrefix="1" applyBorder="1" applyAlignment="1">
      <alignment horizontal="center" vertical="center"/>
    </xf>
    <xf numFmtId="0" fontId="3" fillId="0" borderId="0" xfId="0" applyFont="1"/>
    <xf numFmtId="0" fontId="0" fillId="0" borderId="0" xfId="0" applyFont="1"/>
    <xf numFmtId="0" fontId="1" fillId="3" borderId="1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2" fontId="0" fillId="0" borderId="4" xfId="0" applyNumberFormat="1" applyBorder="1" applyAlignment="1">
      <alignment horizontal="center" vertical="center"/>
    </xf>
    <xf numFmtId="2" fontId="0" fillId="0" borderId="6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4" xfId="0" quotePrefix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</xdr:row>
      <xdr:rowOff>19050</xdr:rowOff>
    </xdr:from>
    <xdr:to>
      <xdr:col>18</xdr:col>
      <xdr:colOff>46247</xdr:colOff>
      <xdr:row>51</xdr:row>
      <xdr:rowOff>84645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90550"/>
          <a:ext cx="11019047" cy="8638095"/>
        </a:xfrm>
        <a:prstGeom prst="rect">
          <a:avLst/>
        </a:prstGeom>
      </xdr:spPr>
    </xdr:pic>
    <xdr:clientData/>
  </xdr:twoCellAnchor>
  <xdr:twoCellAnchor editAs="oneCell">
    <xdr:from>
      <xdr:col>18</xdr:col>
      <xdr:colOff>582004</xdr:colOff>
      <xdr:row>18</xdr:row>
      <xdr:rowOff>115652</xdr:rowOff>
    </xdr:from>
    <xdr:to>
      <xdr:col>33</xdr:col>
      <xdr:colOff>577160</xdr:colOff>
      <xdr:row>30</xdr:row>
      <xdr:rowOff>163277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603790" y="3354152"/>
          <a:ext cx="9179977" cy="2333625"/>
        </a:xfrm>
        <a:prstGeom prst="rect">
          <a:avLst/>
        </a:prstGeom>
      </xdr:spPr>
    </xdr:pic>
    <xdr:clientData/>
  </xdr:twoCellAnchor>
  <xdr:twoCellAnchor editAs="oneCell">
    <xdr:from>
      <xdr:col>18</xdr:col>
      <xdr:colOff>571499</xdr:colOff>
      <xdr:row>7</xdr:row>
      <xdr:rowOff>0</xdr:rowOff>
    </xdr:from>
    <xdr:to>
      <xdr:col>33</xdr:col>
      <xdr:colOff>544285</xdr:colOff>
      <xdr:row>17</xdr:row>
      <xdr:rowOff>98679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593285" y="1143000"/>
          <a:ext cx="9157607" cy="2003679"/>
        </a:xfrm>
        <a:prstGeom prst="rect">
          <a:avLst/>
        </a:prstGeom>
      </xdr:spPr>
    </xdr:pic>
    <xdr:clientData/>
  </xdr:twoCellAnchor>
  <xdr:twoCellAnchor editAs="oneCell">
    <xdr:from>
      <xdr:col>19</xdr:col>
      <xdr:colOff>0</xdr:colOff>
      <xdr:row>33</xdr:row>
      <xdr:rowOff>0</xdr:rowOff>
    </xdr:from>
    <xdr:to>
      <xdr:col>37</xdr:col>
      <xdr:colOff>159166</xdr:colOff>
      <xdr:row>55</xdr:row>
      <xdr:rowOff>18524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1634107" y="6286500"/>
          <a:ext cx="11180952" cy="42095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tabSelected="1" workbookViewId="0">
      <selection activeCell="D19" sqref="D19"/>
    </sheetView>
  </sheetViews>
  <sheetFormatPr defaultRowHeight="15" x14ac:dyDescent="0.25"/>
  <cols>
    <col min="1" max="1" width="12.5703125" bestFit="1" customWidth="1"/>
    <col min="2" max="2" width="5.5703125" bestFit="1" customWidth="1"/>
    <col min="3" max="3" width="63.7109375" bestFit="1" customWidth="1"/>
  </cols>
  <sheetData>
    <row r="1" spans="1:3" x14ac:dyDescent="0.25">
      <c r="A1" s="26" t="s">
        <v>173</v>
      </c>
      <c r="B1" s="26" t="s">
        <v>174</v>
      </c>
      <c r="C1" s="26" t="s">
        <v>175</v>
      </c>
    </row>
    <row r="2" spans="1:3" x14ac:dyDescent="0.25">
      <c r="A2" s="27" t="s">
        <v>176</v>
      </c>
      <c r="B2" s="27">
        <v>1973</v>
      </c>
      <c r="C2" s="27" t="s">
        <v>177</v>
      </c>
    </row>
    <row r="3" spans="1:3" x14ac:dyDescent="0.25">
      <c r="A3" t="s">
        <v>178</v>
      </c>
      <c r="B3">
        <v>1990</v>
      </c>
      <c r="C3" t="s">
        <v>179</v>
      </c>
    </row>
    <row r="4" spans="1:3" x14ac:dyDescent="0.25">
      <c r="A4" t="s">
        <v>180</v>
      </c>
      <c r="B4">
        <v>1991</v>
      </c>
      <c r="C4" t="s">
        <v>181</v>
      </c>
    </row>
    <row r="5" spans="1:3" x14ac:dyDescent="0.25">
      <c r="A5" t="s">
        <v>182</v>
      </c>
      <c r="B5">
        <v>2006</v>
      </c>
      <c r="C5" t="s">
        <v>183</v>
      </c>
    </row>
    <row r="6" spans="1:3" x14ac:dyDescent="0.25">
      <c r="A6" t="s">
        <v>184</v>
      </c>
      <c r="B6">
        <v>2007</v>
      </c>
      <c r="C6" t="s">
        <v>185</v>
      </c>
    </row>
    <row r="7" spans="1:3" x14ac:dyDescent="0.25">
      <c r="A7" t="s">
        <v>186</v>
      </c>
      <c r="B7">
        <v>2008</v>
      </c>
      <c r="C7" t="s">
        <v>187</v>
      </c>
    </row>
    <row r="8" spans="1:3" x14ac:dyDescent="0.25">
      <c r="A8" t="s">
        <v>188</v>
      </c>
      <c r="B8">
        <v>2009</v>
      </c>
      <c r="C8" t="s">
        <v>189</v>
      </c>
    </row>
    <row r="9" spans="1:3" x14ac:dyDescent="0.25">
      <c r="A9" t="s">
        <v>190</v>
      </c>
      <c r="B9">
        <v>2013</v>
      </c>
      <c r="C9" s="27" t="s">
        <v>191</v>
      </c>
    </row>
    <row r="10" spans="1:3" x14ac:dyDescent="0.25">
      <c r="A10" t="s">
        <v>192</v>
      </c>
      <c r="B10">
        <v>2011</v>
      </c>
      <c r="C10" t="s">
        <v>193</v>
      </c>
    </row>
    <row r="11" spans="1:3" x14ac:dyDescent="0.25">
      <c r="A11" t="s">
        <v>194</v>
      </c>
      <c r="B11">
        <v>2013</v>
      </c>
      <c r="C11" t="s">
        <v>195</v>
      </c>
    </row>
    <row r="12" spans="1:3" x14ac:dyDescent="0.25">
      <c r="A12" t="s">
        <v>196</v>
      </c>
      <c r="B12">
        <v>2016</v>
      </c>
      <c r="C12" t="s">
        <v>197</v>
      </c>
    </row>
    <row r="13" spans="1:3" x14ac:dyDescent="0.25">
      <c r="A13" t="s">
        <v>198</v>
      </c>
      <c r="B13">
        <v>2017</v>
      </c>
      <c r="C13" t="s">
        <v>199</v>
      </c>
    </row>
  </sheetData>
  <printOptions horizontalCentered="1" gridLines="1"/>
  <pageMargins left="0.7" right="0.7" top="0.75" bottom="0.75" header="0.3" footer="0.3"/>
  <pageSetup scale="13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"/>
  <sheetViews>
    <sheetView zoomScaleNormal="100" workbookViewId="0">
      <selection activeCell="Q55" sqref="Q55"/>
    </sheetView>
  </sheetViews>
  <sheetFormatPr defaultRowHeight="15" x14ac:dyDescent="0.25"/>
  <sheetData>
    <row r="1" spans="1:20" x14ac:dyDescent="0.25">
      <c r="A1" t="s">
        <v>44</v>
      </c>
    </row>
    <row r="2" spans="1:20" x14ac:dyDescent="0.25">
      <c r="A2" t="s">
        <v>45</v>
      </c>
    </row>
    <row r="3" spans="1:20" x14ac:dyDescent="0.25">
      <c r="A3" t="s">
        <v>48</v>
      </c>
    </row>
    <row r="4" spans="1:20" x14ac:dyDescent="0.25">
      <c r="A4" t="s">
        <v>46</v>
      </c>
    </row>
    <row r="5" spans="1:20" x14ac:dyDescent="0.25">
      <c r="A5" t="s">
        <v>49</v>
      </c>
    </row>
    <row r="6" spans="1:20" x14ac:dyDescent="0.25">
      <c r="T6" t="s">
        <v>47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4"/>
  <sheetViews>
    <sheetView workbookViewId="0">
      <pane ySplit="2" topLeftCell="A3" activePane="bottomLeft" state="frozen"/>
      <selection pane="bottomLeft" activeCell="H7" sqref="H7"/>
    </sheetView>
  </sheetViews>
  <sheetFormatPr defaultRowHeight="15" x14ac:dyDescent="0.25"/>
  <cols>
    <col min="1" max="1" width="13.42578125" bestFit="1" customWidth="1"/>
    <col min="2" max="2" width="13.42578125" customWidth="1"/>
    <col min="3" max="4" width="13.42578125" style="1" customWidth="1"/>
    <col min="5" max="5" width="10.7109375" style="1" customWidth="1"/>
    <col min="6" max="6" width="19.42578125" customWidth="1"/>
    <col min="7" max="7" width="15" customWidth="1"/>
    <col min="8" max="8" width="6" bestFit="1" customWidth="1"/>
    <col min="9" max="9" width="10.85546875" style="1" bestFit="1" customWidth="1"/>
    <col min="10" max="10" width="10.5703125" style="1" bestFit="1" customWidth="1"/>
    <col min="11" max="11" width="10.7109375" style="1" customWidth="1"/>
    <col min="12" max="12" width="24" customWidth="1"/>
    <col min="13" max="13" width="22.140625" customWidth="1"/>
    <col min="14" max="14" width="34.85546875" customWidth="1"/>
    <col min="15" max="15" width="16.7109375" customWidth="1"/>
    <col min="16" max="16" width="13.7109375" bestFit="1" customWidth="1"/>
    <col min="17" max="17" width="13.7109375" customWidth="1"/>
    <col min="18" max="18" width="13.7109375" bestFit="1" customWidth="1"/>
  </cols>
  <sheetData>
    <row r="1" spans="1:18" x14ac:dyDescent="0.25">
      <c r="A1" s="28" t="s">
        <v>6</v>
      </c>
      <c r="B1" s="28"/>
      <c r="C1" s="28"/>
      <c r="D1" s="28"/>
      <c r="E1" s="28"/>
      <c r="F1" s="28"/>
      <c r="G1" s="29" t="s">
        <v>7</v>
      </c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</row>
    <row r="2" spans="1:18" x14ac:dyDescent="0.25">
      <c r="A2" s="4" t="s">
        <v>0</v>
      </c>
      <c r="B2" s="4" t="s">
        <v>8</v>
      </c>
      <c r="C2" s="5" t="s">
        <v>1</v>
      </c>
      <c r="D2" s="5" t="s">
        <v>2</v>
      </c>
      <c r="E2" s="5" t="s">
        <v>5</v>
      </c>
      <c r="F2" s="4" t="s">
        <v>3</v>
      </c>
      <c r="G2" s="6" t="s">
        <v>15</v>
      </c>
      <c r="H2" s="6" t="s">
        <v>201</v>
      </c>
      <c r="I2" s="7" t="s">
        <v>1</v>
      </c>
      <c r="J2" s="7" t="s">
        <v>2</v>
      </c>
      <c r="K2" s="7" t="s">
        <v>5</v>
      </c>
      <c r="L2" s="6" t="s">
        <v>25</v>
      </c>
      <c r="M2" s="6" t="s">
        <v>112</v>
      </c>
      <c r="N2" s="6" t="s">
        <v>26</v>
      </c>
      <c r="O2" s="6" t="s">
        <v>11</v>
      </c>
      <c r="P2" s="6" t="s">
        <v>4</v>
      </c>
      <c r="Q2" s="6" t="s">
        <v>32</v>
      </c>
      <c r="R2" s="6" t="s">
        <v>14</v>
      </c>
    </row>
    <row r="3" spans="1:18" ht="45" x14ac:dyDescent="0.25">
      <c r="A3" s="8">
        <v>305</v>
      </c>
      <c r="B3" s="8" t="s">
        <v>75</v>
      </c>
      <c r="C3" s="9">
        <v>112893</v>
      </c>
      <c r="D3" s="9">
        <v>113043</v>
      </c>
      <c r="E3" s="9">
        <f t="shared" ref="E3:E8" si="0">D3-C3</f>
        <v>150</v>
      </c>
      <c r="F3" s="10" t="s">
        <v>128</v>
      </c>
      <c r="G3" s="8">
        <v>705</v>
      </c>
      <c r="H3" s="8" t="s">
        <v>202</v>
      </c>
      <c r="I3" s="9">
        <v>112893</v>
      </c>
      <c r="J3" s="9">
        <v>113043</v>
      </c>
      <c r="K3" s="9">
        <f t="shared" ref="K3:K14" si="1">J3-I3</f>
        <v>150</v>
      </c>
      <c r="L3" s="10" t="s">
        <v>129</v>
      </c>
      <c r="M3" s="10">
        <v>38</v>
      </c>
      <c r="N3" s="10" t="s">
        <v>130</v>
      </c>
      <c r="O3" s="10" t="s">
        <v>131</v>
      </c>
      <c r="P3" s="25" t="s">
        <v>200</v>
      </c>
      <c r="Q3" s="10" t="s">
        <v>132</v>
      </c>
      <c r="R3" s="24" t="s">
        <v>133</v>
      </c>
    </row>
    <row r="4" spans="1:18" ht="45" x14ac:dyDescent="0.25">
      <c r="A4" s="8">
        <v>405</v>
      </c>
      <c r="B4" s="8" t="s">
        <v>75</v>
      </c>
      <c r="C4" s="9">
        <v>113043</v>
      </c>
      <c r="D4" s="9">
        <v>113172.5</v>
      </c>
      <c r="E4" s="9">
        <f t="shared" si="0"/>
        <v>129.5</v>
      </c>
      <c r="F4" s="10" t="s">
        <v>128</v>
      </c>
      <c r="G4" s="8">
        <v>805</v>
      </c>
      <c r="H4" s="8" t="s">
        <v>202</v>
      </c>
      <c r="I4" s="9">
        <v>113043</v>
      </c>
      <c r="J4" s="9">
        <v>113172.5</v>
      </c>
      <c r="K4" s="9">
        <f t="shared" si="1"/>
        <v>129.5</v>
      </c>
      <c r="L4" s="10" t="s">
        <v>129</v>
      </c>
      <c r="M4" s="10">
        <v>38</v>
      </c>
      <c r="N4" s="10" t="s">
        <v>130</v>
      </c>
      <c r="O4" s="10" t="s">
        <v>131</v>
      </c>
      <c r="P4" s="25" t="s">
        <v>200</v>
      </c>
      <c r="Q4" s="10" t="s">
        <v>132</v>
      </c>
      <c r="R4" s="10" t="s">
        <v>133</v>
      </c>
    </row>
    <row r="5" spans="1:18" ht="60" x14ac:dyDescent="0.25">
      <c r="A5" s="8">
        <v>306</v>
      </c>
      <c r="B5" s="8" t="s">
        <v>75</v>
      </c>
      <c r="C5" s="9">
        <v>113172.5</v>
      </c>
      <c r="D5" s="9">
        <v>113440</v>
      </c>
      <c r="E5" s="9">
        <f t="shared" si="0"/>
        <v>267.5</v>
      </c>
      <c r="F5" s="10" t="s">
        <v>134</v>
      </c>
      <c r="G5" s="8">
        <v>506</v>
      </c>
      <c r="H5" s="8" t="s">
        <v>202</v>
      </c>
      <c r="I5" s="9">
        <v>113172.5</v>
      </c>
      <c r="J5" s="9">
        <v>113440</v>
      </c>
      <c r="K5" s="9">
        <f t="shared" si="1"/>
        <v>267.5</v>
      </c>
      <c r="L5" s="10" t="s">
        <v>135</v>
      </c>
      <c r="M5" s="10">
        <v>38</v>
      </c>
      <c r="N5" s="10" t="s">
        <v>136</v>
      </c>
      <c r="O5" s="10" t="s">
        <v>137</v>
      </c>
      <c r="P5" s="8" t="s">
        <v>12</v>
      </c>
      <c r="Q5" s="10" t="s">
        <v>138</v>
      </c>
      <c r="R5" s="10" t="s">
        <v>139</v>
      </c>
    </row>
    <row r="6" spans="1:18" ht="60" x14ac:dyDescent="0.25">
      <c r="A6" s="8">
        <v>406</v>
      </c>
      <c r="B6" s="8" t="s">
        <v>75</v>
      </c>
      <c r="C6" s="9">
        <v>113440</v>
      </c>
      <c r="D6" s="9">
        <v>113710</v>
      </c>
      <c r="E6" s="9">
        <f t="shared" si="0"/>
        <v>270</v>
      </c>
      <c r="F6" s="10" t="s">
        <v>134</v>
      </c>
      <c r="G6" s="8">
        <v>606</v>
      </c>
      <c r="H6" s="8" t="s">
        <v>202</v>
      </c>
      <c r="I6" s="9">
        <v>113440</v>
      </c>
      <c r="J6" s="9">
        <v>113710</v>
      </c>
      <c r="K6" s="9">
        <f t="shared" si="1"/>
        <v>270</v>
      </c>
      <c r="L6" s="10" t="s">
        <v>135</v>
      </c>
      <c r="M6" s="10">
        <v>38</v>
      </c>
      <c r="N6" s="10" t="s">
        <v>140</v>
      </c>
      <c r="O6" s="10" t="s">
        <v>137</v>
      </c>
      <c r="P6" s="8" t="s">
        <v>12</v>
      </c>
      <c r="Q6" s="10" t="s">
        <v>138</v>
      </c>
      <c r="R6" s="10" t="s">
        <v>139</v>
      </c>
    </row>
    <row r="7" spans="1:18" ht="30" x14ac:dyDescent="0.25">
      <c r="A7" s="8">
        <v>8</v>
      </c>
      <c r="B7" s="8" t="s">
        <v>75</v>
      </c>
      <c r="C7" s="9">
        <v>114255</v>
      </c>
      <c r="D7" s="9">
        <v>114795</v>
      </c>
      <c r="E7" s="9">
        <f t="shared" si="0"/>
        <v>540</v>
      </c>
      <c r="F7" s="10" t="s">
        <v>141</v>
      </c>
      <c r="G7" s="8">
        <v>8</v>
      </c>
      <c r="H7" s="8" t="s">
        <v>203</v>
      </c>
      <c r="I7" s="9">
        <v>114255</v>
      </c>
      <c r="J7" s="9">
        <v>114795</v>
      </c>
      <c r="K7" s="9">
        <f t="shared" si="1"/>
        <v>540</v>
      </c>
      <c r="L7" s="10" t="s">
        <v>142</v>
      </c>
      <c r="M7" s="10">
        <v>27</v>
      </c>
      <c r="N7" s="10" t="s">
        <v>143</v>
      </c>
      <c r="O7" s="10" t="s">
        <v>144</v>
      </c>
      <c r="P7" s="8" t="s">
        <v>12</v>
      </c>
      <c r="Q7" s="10" t="s">
        <v>145</v>
      </c>
      <c r="R7" s="8"/>
    </row>
    <row r="8" spans="1:18" ht="30" x14ac:dyDescent="0.25">
      <c r="A8" s="31">
        <v>24</v>
      </c>
      <c r="B8" s="31" t="s">
        <v>9</v>
      </c>
      <c r="C8" s="33">
        <v>15800</v>
      </c>
      <c r="D8" s="33">
        <v>16365</v>
      </c>
      <c r="E8" s="33">
        <f t="shared" si="0"/>
        <v>565</v>
      </c>
      <c r="F8" s="35" t="s">
        <v>146</v>
      </c>
      <c r="G8" s="8">
        <v>124</v>
      </c>
      <c r="H8" s="8" t="s">
        <v>202</v>
      </c>
      <c r="I8" s="9">
        <v>15800</v>
      </c>
      <c r="J8" s="9">
        <v>16080</v>
      </c>
      <c r="K8" s="9">
        <f t="shared" si="1"/>
        <v>280</v>
      </c>
      <c r="L8" s="10" t="s">
        <v>60</v>
      </c>
      <c r="M8" s="8">
        <v>24</v>
      </c>
      <c r="N8" s="10" t="s">
        <v>147</v>
      </c>
      <c r="O8" s="10"/>
      <c r="P8" s="8" t="s">
        <v>12</v>
      </c>
      <c r="Q8" s="8"/>
      <c r="R8" s="8"/>
    </row>
    <row r="9" spans="1:18" ht="30" x14ac:dyDescent="0.25">
      <c r="A9" s="32"/>
      <c r="B9" s="32"/>
      <c r="C9" s="34"/>
      <c r="D9" s="34"/>
      <c r="E9" s="34"/>
      <c r="F9" s="36"/>
      <c r="G9" s="8">
        <v>224</v>
      </c>
      <c r="H9" s="8" t="s">
        <v>202</v>
      </c>
      <c r="I9" s="9">
        <v>16080</v>
      </c>
      <c r="J9" s="9">
        <v>16365</v>
      </c>
      <c r="K9" s="9">
        <f t="shared" si="1"/>
        <v>285</v>
      </c>
      <c r="L9" s="10" t="s">
        <v>60</v>
      </c>
      <c r="M9" s="8">
        <v>24</v>
      </c>
      <c r="N9" s="10" t="s">
        <v>148</v>
      </c>
      <c r="O9" s="10"/>
      <c r="P9" s="8" t="s">
        <v>12</v>
      </c>
      <c r="Q9" s="8"/>
      <c r="R9" s="8"/>
    </row>
    <row r="10" spans="1:18" ht="60" customHeight="1" x14ac:dyDescent="0.25">
      <c r="A10" s="31">
        <v>32</v>
      </c>
      <c r="B10" s="31" t="s">
        <v>75</v>
      </c>
      <c r="C10" s="33">
        <v>20330</v>
      </c>
      <c r="D10" s="33">
        <v>20800</v>
      </c>
      <c r="E10" s="33">
        <f>D10-C10</f>
        <v>470</v>
      </c>
      <c r="F10" s="35" t="s">
        <v>149</v>
      </c>
      <c r="G10" s="8">
        <v>132</v>
      </c>
      <c r="H10" s="8" t="s">
        <v>202</v>
      </c>
      <c r="I10" s="9">
        <v>20330</v>
      </c>
      <c r="J10" s="9">
        <v>20570</v>
      </c>
      <c r="K10" s="9">
        <f t="shared" si="1"/>
        <v>240</v>
      </c>
      <c r="L10" s="10" t="s">
        <v>150</v>
      </c>
      <c r="M10" s="8">
        <v>30</v>
      </c>
      <c r="N10" s="10" t="s">
        <v>151</v>
      </c>
      <c r="O10" s="10" t="s">
        <v>152</v>
      </c>
      <c r="P10" s="8" t="s">
        <v>12</v>
      </c>
      <c r="Q10" s="10" t="s">
        <v>153</v>
      </c>
      <c r="R10" s="10" t="s">
        <v>139</v>
      </c>
    </row>
    <row r="11" spans="1:18" ht="60" customHeight="1" x14ac:dyDescent="0.25">
      <c r="A11" s="32"/>
      <c r="B11" s="32"/>
      <c r="C11" s="34"/>
      <c r="D11" s="34"/>
      <c r="E11" s="34"/>
      <c r="F11" s="36"/>
      <c r="G11" s="8">
        <v>232</v>
      </c>
      <c r="H11" s="8" t="s">
        <v>202</v>
      </c>
      <c r="I11" s="9">
        <v>20570</v>
      </c>
      <c r="J11" s="9">
        <v>20800</v>
      </c>
      <c r="K11" s="9">
        <f t="shared" si="1"/>
        <v>230</v>
      </c>
      <c r="L11" s="10" t="s">
        <v>150</v>
      </c>
      <c r="M11" s="8">
        <v>30</v>
      </c>
      <c r="N11" s="10" t="s">
        <v>154</v>
      </c>
      <c r="O11" s="10" t="s">
        <v>152</v>
      </c>
      <c r="P11" s="8" t="s">
        <v>12</v>
      </c>
      <c r="Q11" s="10" t="s">
        <v>153</v>
      </c>
      <c r="R11" s="10" t="s">
        <v>139</v>
      </c>
    </row>
    <row r="12" spans="1:18" ht="30" x14ac:dyDescent="0.25">
      <c r="A12" s="8">
        <v>38</v>
      </c>
      <c r="B12" s="8" t="s">
        <v>75</v>
      </c>
      <c r="C12" s="9">
        <v>9172.5</v>
      </c>
      <c r="D12" s="9">
        <v>9690</v>
      </c>
      <c r="E12" s="9">
        <f>D12-C12</f>
        <v>517.5</v>
      </c>
      <c r="F12" s="8" t="s">
        <v>155</v>
      </c>
      <c r="G12" s="8">
        <v>138</v>
      </c>
      <c r="H12" s="8" t="s">
        <v>202</v>
      </c>
      <c r="I12" s="9">
        <v>9172.5</v>
      </c>
      <c r="J12" s="9">
        <v>9690</v>
      </c>
      <c r="K12" s="9">
        <f t="shared" si="1"/>
        <v>517.5</v>
      </c>
      <c r="L12" s="10" t="s">
        <v>156</v>
      </c>
      <c r="M12" s="8">
        <v>24</v>
      </c>
      <c r="N12" s="10" t="s">
        <v>157</v>
      </c>
      <c r="O12" s="10"/>
      <c r="P12" s="8" t="s">
        <v>12</v>
      </c>
      <c r="Q12" s="10" t="s">
        <v>145</v>
      </c>
      <c r="R12" s="10" t="s">
        <v>158</v>
      </c>
    </row>
    <row r="13" spans="1:18" ht="36" customHeight="1" x14ac:dyDescent="0.25">
      <c r="A13" s="31">
        <v>39</v>
      </c>
      <c r="B13" s="35" t="s">
        <v>37</v>
      </c>
      <c r="C13" s="33">
        <v>9690</v>
      </c>
      <c r="D13" s="33">
        <v>10232.5</v>
      </c>
      <c r="E13" s="33">
        <f>D13-C13</f>
        <v>542.5</v>
      </c>
      <c r="F13" s="35" t="s">
        <v>159</v>
      </c>
      <c r="G13" s="8">
        <v>139</v>
      </c>
      <c r="H13" s="8" t="s">
        <v>202</v>
      </c>
      <c r="I13" s="9">
        <v>9690</v>
      </c>
      <c r="J13" s="9">
        <v>9960</v>
      </c>
      <c r="K13" s="9">
        <f t="shared" si="1"/>
        <v>270</v>
      </c>
      <c r="L13" s="35" t="s">
        <v>160</v>
      </c>
      <c r="M13" s="35" t="s">
        <v>161</v>
      </c>
      <c r="N13" s="10" t="s">
        <v>162</v>
      </c>
      <c r="O13" s="35" t="s">
        <v>163</v>
      </c>
      <c r="P13" s="38" t="s">
        <v>164</v>
      </c>
      <c r="Q13" s="35" t="s">
        <v>165</v>
      </c>
      <c r="R13" s="31" t="s">
        <v>158</v>
      </c>
    </row>
    <row r="14" spans="1:18" ht="36" customHeight="1" x14ac:dyDescent="0.25">
      <c r="A14" s="32"/>
      <c r="B14" s="36"/>
      <c r="C14" s="34"/>
      <c r="D14" s="34"/>
      <c r="E14" s="34"/>
      <c r="F14" s="36"/>
      <c r="G14" s="8">
        <v>239</v>
      </c>
      <c r="H14" s="8" t="s">
        <v>202</v>
      </c>
      <c r="I14" s="9">
        <v>9960</v>
      </c>
      <c r="J14" s="9">
        <v>10232.5</v>
      </c>
      <c r="K14" s="9">
        <f t="shared" si="1"/>
        <v>272.5</v>
      </c>
      <c r="L14" s="36"/>
      <c r="M14" s="32"/>
      <c r="N14" s="10" t="s">
        <v>166</v>
      </c>
      <c r="O14" s="36"/>
      <c r="P14" s="32"/>
      <c r="Q14" s="36"/>
      <c r="R14" s="32"/>
    </row>
    <row r="15" spans="1:18" ht="26.1" customHeight="1" x14ac:dyDescent="0.25">
      <c r="A15" s="8">
        <v>41</v>
      </c>
      <c r="B15" s="8" t="s">
        <v>75</v>
      </c>
      <c r="C15" s="9">
        <v>157</v>
      </c>
      <c r="D15" s="9">
        <v>50.05</v>
      </c>
      <c r="E15" s="9">
        <v>500</v>
      </c>
      <c r="F15" s="8" t="s">
        <v>167</v>
      </c>
      <c r="G15" s="8">
        <v>41</v>
      </c>
      <c r="H15" s="8" t="s">
        <v>203</v>
      </c>
      <c r="I15" s="9">
        <v>157</v>
      </c>
      <c r="J15" s="9">
        <v>50.05</v>
      </c>
      <c r="K15" s="9">
        <v>500</v>
      </c>
      <c r="L15" s="8" t="s">
        <v>168</v>
      </c>
      <c r="M15" s="31">
        <v>24</v>
      </c>
      <c r="N15" s="35" t="s">
        <v>169</v>
      </c>
      <c r="O15" s="35" t="s">
        <v>170</v>
      </c>
      <c r="P15" s="31" t="s">
        <v>12</v>
      </c>
      <c r="Q15" s="35" t="s">
        <v>171</v>
      </c>
      <c r="R15" s="31" t="s">
        <v>172</v>
      </c>
    </row>
    <row r="16" spans="1:18" ht="26.1" customHeight="1" x14ac:dyDescent="0.25">
      <c r="A16" s="8">
        <v>42</v>
      </c>
      <c r="B16" s="8" t="s">
        <v>75</v>
      </c>
      <c r="C16" s="9">
        <v>50.05</v>
      </c>
      <c r="D16" s="9">
        <v>56.4</v>
      </c>
      <c r="E16" s="9">
        <v>500</v>
      </c>
      <c r="F16" s="8" t="s">
        <v>167</v>
      </c>
      <c r="G16" s="8">
        <v>42</v>
      </c>
      <c r="H16" s="8" t="s">
        <v>203</v>
      </c>
      <c r="I16" s="9">
        <v>50.05</v>
      </c>
      <c r="J16" s="9">
        <v>56.4</v>
      </c>
      <c r="K16" s="9">
        <v>500</v>
      </c>
      <c r="L16" s="8" t="s">
        <v>168</v>
      </c>
      <c r="M16" s="37"/>
      <c r="N16" s="39"/>
      <c r="O16" s="39"/>
      <c r="P16" s="37"/>
      <c r="Q16" s="37"/>
      <c r="R16" s="37"/>
    </row>
    <row r="17" spans="1:18" ht="26.1" customHeight="1" x14ac:dyDescent="0.25">
      <c r="A17" s="8">
        <v>43</v>
      </c>
      <c r="B17" s="8" t="s">
        <v>75</v>
      </c>
      <c r="C17" s="9">
        <v>56.4</v>
      </c>
      <c r="D17" s="9">
        <v>62.5</v>
      </c>
      <c r="E17" s="9">
        <v>500</v>
      </c>
      <c r="F17" s="8" t="s">
        <v>167</v>
      </c>
      <c r="G17" s="8">
        <v>43</v>
      </c>
      <c r="H17" s="8" t="s">
        <v>203</v>
      </c>
      <c r="I17" s="9">
        <v>56.4</v>
      </c>
      <c r="J17" s="9">
        <v>62.5</v>
      </c>
      <c r="K17" s="9">
        <v>500</v>
      </c>
      <c r="L17" s="8" t="s">
        <v>168</v>
      </c>
      <c r="M17" s="32"/>
      <c r="N17" s="36"/>
      <c r="O17" s="36"/>
      <c r="P17" s="32"/>
      <c r="Q17" s="32"/>
      <c r="R17" s="32"/>
    </row>
    <row r="18" spans="1:18" x14ac:dyDescent="0.25">
      <c r="A18" s="8"/>
      <c r="B18" s="8"/>
      <c r="C18" s="9"/>
      <c r="D18" s="9"/>
      <c r="E18" s="9"/>
      <c r="F18" s="8"/>
      <c r="G18" s="8"/>
      <c r="H18" s="8"/>
      <c r="I18" s="9"/>
      <c r="J18" s="9"/>
      <c r="K18" s="9"/>
      <c r="L18" s="8"/>
      <c r="M18" s="8"/>
      <c r="N18" s="10"/>
      <c r="O18" s="10"/>
      <c r="P18" s="8"/>
      <c r="Q18" s="8"/>
      <c r="R18" s="8"/>
    </row>
    <row r="19" spans="1:18" x14ac:dyDescent="0.25">
      <c r="A19" s="2"/>
      <c r="B19" s="2"/>
      <c r="C19" s="3"/>
      <c r="D19" s="3"/>
      <c r="E19" s="3"/>
      <c r="F19" s="2"/>
      <c r="G19" s="2"/>
      <c r="H19" s="2"/>
      <c r="I19" s="3"/>
      <c r="J19" s="3"/>
      <c r="K19" s="3"/>
      <c r="L19" s="2"/>
      <c r="M19" s="2"/>
      <c r="N19" s="2"/>
      <c r="O19" s="2"/>
      <c r="P19" s="2"/>
      <c r="Q19" s="2"/>
    </row>
    <row r="20" spans="1:18" x14ac:dyDescent="0.25">
      <c r="A20" s="2"/>
      <c r="B20" s="2"/>
      <c r="C20" s="3"/>
      <c r="D20" s="3"/>
      <c r="E20" s="3"/>
      <c r="F20" s="2"/>
      <c r="G20" s="2"/>
      <c r="H20" s="2"/>
      <c r="I20" s="3"/>
      <c r="J20" s="3"/>
      <c r="K20" s="3"/>
      <c r="L20" s="2"/>
      <c r="M20" s="2"/>
      <c r="N20" s="2"/>
      <c r="O20" s="2"/>
      <c r="P20" s="2"/>
      <c r="Q20" s="2"/>
    </row>
    <row r="21" spans="1:18" x14ac:dyDescent="0.25">
      <c r="A21" s="2"/>
      <c r="B21" s="2"/>
      <c r="C21" s="3"/>
      <c r="D21" s="3"/>
      <c r="E21" s="3"/>
      <c r="F21" s="2"/>
      <c r="G21" s="2"/>
      <c r="H21" s="2"/>
      <c r="I21" s="3"/>
      <c r="J21" s="3"/>
      <c r="K21" s="3"/>
      <c r="L21" s="2"/>
      <c r="M21" s="2"/>
      <c r="N21" s="2"/>
      <c r="O21" s="2"/>
      <c r="P21" s="2"/>
      <c r="Q21" s="2"/>
    </row>
    <row r="22" spans="1:18" x14ac:dyDescent="0.25">
      <c r="A22" s="2"/>
      <c r="B22" s="2"/>
      <c r="C22" s="3"/>
      <c r="D22" s="3"/>
      <c r="E22" s="3"/>
      <c r="F22" s="2"/>
      <c r="G22" s="2"/>
      <c r="H22" s="2"/>
      <c r="I22" s="3"/>
      <c r="J22" s="3"/>
      <c r="K22" s="3"/>
      <c r="L22" s="2"/>
      <c r="M22" s="2"/>
      <c r="N22" s="2"/>
      <c r="O22" s="2"/>
      <c r="P22" s="2"/>
      <c r="Q22" s="2"/>
    </row>
    <row r="23" spans="1:18" x14ac:dyDescent="0.25">
      <c r="A23" s="23"/>
      <c r="B23" s="2"/>
      <c r="C23" s="3"/>
      <c r="D23" s="3"/>
      <c r="E23" s="3"/>
      <c r="F23" s="2"/>
      <c r="G23" s="2"/>
      <c r="H23" s="2"/>
      <c r="I23" s="3"/>
      <c r="J23" s="3"/>
      <c r="K23" s="3"/>
      <c r="L23" s="2"/>
      <c r="M23" s="2"/>
      <c r="N23" s="2"/>
      <c r="O23" s="2"/>
      <c r="P23" s="2"/>
      <c r="Q23" s="2"/>
    </row>
    <row r="24" spans="1:18" x14ac:dyDescent="0.25">
      <c r="A24" s="2"/>
      <c r="B24" s="2"/>
      <c r="C24" s="3"/>
      <c r="D24" s="3"/>
      <c r="E24" s="3"/>
      <c r="F24" s="2"/>
      <c r="G24" s="2"/>
      <c r="H24" s="2"/>
      <c r="I24" s="3"/>
      <c r="J24" s="3"/>
      <c r="K24" s="3"/>
      <c r="L24" s="2"/>
      <c r="M24" s="2"/>
      <c r="N24" s="2"/>
      <c r="O24" s="2"/>
      <c r="P24" s="2"/>
      <c r="Q24" s="2"/>
    </row>
    <row r="25" spans="1:18" x14ac:dyDescent="0.25">
      <c r="A25" s="2"/>
      <c r="B25" s="2"/>
      <c r="C25" s="3"/>
      <c r="D25" s="3"/>
      <c r="E25" s="3"/>
      <c r="F25" s="2"/>
      <c r="G25" s="2"/>
      <c r="H25" s="2"/>
      <c r="I25" s="3"/>
      <c r="J25" s="3"/>
      <c r="K25" s="3"/>
      <c r="L25" s="2"/>
      <c r="M25" s="2"/>
      <c r="N25" s="2"/>
      <c r="O25" s="2"/>
      <c r="P25" s="2"/>
      <c r="Q25" s="2"/>
    </row>
    <row r="26" spans="1:18" x14ac:dyDescent="0.25">
      <c r="A26" s="2"/>
      <c r="B26" s="2"/>
      <c r="C26" s="3"/>
      <c r="D26" s="3"/>
      <c r="E26" s="3"/>
      <c r="F26" s="2"/>
      <c r="G26" s="2"/>
      <c r="H26" s="2"/>
      <c r="I26" s="3"/>
      <c r="J26" s="3"/>
      <c r="K26" s="3"/>
      <c r="L26" s="2"/>
      <c r="M26" s="2"/>
      <c r="N26" s="2"/>
      <c r="O26" s="2"/>
      <c r="P26" s="2"/>
      <c r="Q26" s="2"/>
    </row>
    <row r="27" spans="1:18" x14ac:dyDescent="0.25">
      <c r="A27" s="2"/>
      <c r="B27" s="2"/>
      <c r="C27" s="3"/>
      <c r="D27" s="3"/>
      <c r="E27" s="3"/>
      <c r="F27" s="2"/>
      <c r="G27" s="2"/>
      <c r="H27" s="2"/>
      <c r="I27" s="3"/>
      <c r="J27" s="3"/>
      <c r="K27" s="3"/>
      <c r="L27" s="2"/>
      <c r="M27" s="2"/>
      <c r="N27" s="2"/>
      <c r="O27" s="2"/>
      <c r="P27" s="2"/>
      <c r="Q27" s="2"/>
    </row>
    <row r="28" spans="1:18" x14ac:dyDescent="0.25">
      <c r="A28" s="2"/>
      <c r="B28" s="2"/>
      <c r="C28" s="3"/>
      <c r="D28" s="3"/>
      <c r="E28" s="3"/>
      <c r="F28" s="2"/>
      <c r="G28" s="2"/>
      <c r="H28" s="2"/>
      <c r="I28" s="3"/>
      <c r="J28" s="3"/>
      <c r="K28" s="3"/>
      <c r="L28" s="2"/>
      <c r="M28" s="2"/>
      <c r="N28" s="2"/>
      <c r="O28" s="2"/>
      <c r="P28" s="2"/>
      <c r="Q28" s="2"/>
    </row>
    <row r="29" spans="1:18" x14ac:dyDescent="0.25">
      <c r="A29" s="2"/>
      <c r="B29" s="2"/>
      <c r="C29" s="3"/>
      <c r="D29" s="3"/>
      <c r="E29" s="3"/>
      <c r="F29" s="2"/>
      <c r="G29" s="2"/>
      <c r="H29" s="2"/>
      <c r="I29" s="3"/>
      <c r="J29" s="3"/>
      <c r="K29" s="3"/>
      <c r="L29" s="2"/>
      <c r="M29" s="2"/>
      <c r="N29" s="2"/>
      <c r="O29" s="2"/>
      <c r="P29" s="2"/>
      <c r="Q29" s="2"/>
    </row>
    <row r="30" spans="1:18" x14ac:dyDescent="0.25">
      <c r="A30" s="2"/>
      <c r="B30" s="2"/>
      <c r="C30" s="3"/>
      <c r="D30" s="3"/>
      <c r="E30" s="3"/>
      <c r="F30" s="2"/>
      <c r="G30" s="2"/>
      <c r="H30" s="2"/>
      <c r="I30" s="3"/>
      <c r="J30" s="3"/>
      <c r="K30" s="3"/>
      <c r="L30" s="2"/>
      <c r="M30" s="2"/>
      <c r="N30" s="2"/>
      <c r="O30" s="2"/>
      <c r="P30" s="2"/>
      <c r="Q30" s="2"/>
    </row>
    <row r="31" spans="1:18" x14ac:dyDescent="0.25">
      <c r="A31" s="2"/>
      <c r="B31" s="2"/>
      <c r="C31" s="3"/>
      <c r="D31" s="3"/>
      <c r="E31" s="3"/>
      <c r="F31" s="2"/>
      <c r="G31" s="2"/>
      <c r="H31" s="2"/>
      <c r="I31" s="3"/>
      <c r="J31" s="3"/>
      <c r="K31" s="3"/>
      <c r="L31" s="2"/>
      <c r="M31" s="2"/>
      <c r="N31" s="2"/>
      <c r="O31" s="2"/>
      <c r="P31" s="2"/>
      <c r="Q31" s="2"/>
    </row>
    <row r="32" spans="1:18" x14ac:dyDescent="0.25">
      <c r="A32" s="2"/>
      <c r="B32" s="2"/>
      <c r="C32" s="3"/>
      <c r="D32" s="3"/>
      <c r="E32" s="3"/>
      <c r="F32" s="2"/>
      <c r="G32" s="2"/>
      <c r="H32" s="2"/>
      <c r="I32" s="3"/>
      <c r="J32" s="3"/>
      <c r="K32" s="3"/>
      <c r="L32" s="2"/>
      <c r="M32" s="2"/>
      <c r="N32" s="2"/>
      <c r="O32" s="2"/>
      <c r="P32" s="2"/>
      <c r="Q32" s="2"/>
    </row>
    <row r="33" spans="1:17" x14ac:dyDescent="0.25">
      <c r="A33" s="2"/>
      <c r="B33" s="2"/>
      <c r="C33" s="3"/>
      <c r="D33" s="3"/>
      <c r="E33" s="3"/>
      <c r="F33" s="2"/>
      <c r="G33" s="2"/>
      <c r="H33" s="2"/>
      <c r="I33" s="3"/>
      <c r="J33" s="3"/>
      <c r="K33" s="3"/>
      <c r="L33" s="2"/>
      <c r="M33" s="2"/>
      <c r="N33" s="2"/>
      <c r="O33" s="2"/>
      <c r="P33" s="2"/>
      <c r="Q33" s="2"/>
    </row>
    <row r="34" spans="1:17" x14ac:dyDescent="0.25">
      <c r="A34" s="2"/>
      <c r="B34" s="2"/>
      <c r="C34" s="3"/>
      <c r="D34" s="3"/>
      <c r="E34" s="3"/>
      <c r="F34" s="2"/>
      <c r="G34" s="2"/>
      <c r="H34" s="2"/>
      <c r="I34" s="3"/>
      <c r="J34" s="3"/>
      <c r="K34" s="3"/>
      <c r="L34" s="2"/>
      <c r="M34" s="2"/>
      <c r="N34" s="2"/>
      <c r="O34" s="2"/>
      <c r="P34" s="2"/>
      <c r="Q34" s="2"/>
    </row>
    <row r="35" spans="1:17" x14ac:dyDescent="0.25">
      <c r="A35" s="2"/>
      <c r="B35" s="2"/>
      <c r="C35" s="3"/>
      <c r="D35" s="3"/>
      <c r="E35" s="3"/>
      <c r="F35" s="2"/>
      <c r="G35" s="2"/>
      <c r="H35" s="2"/>
      <c r="I35" s="3"/>
      <c r="J35" s="3"/>
      <c r="K35" s="3"/>
      <c r="L35" s="2"/>
      <c r="M35" s="2"/>
      <c r="N35" s="2"/>
      <c r="O35" s="2"/>
      <c r="P35" s="2"/>
      <c r="Q35" s="2"/>
    </row>
    <row r="36" spans="1:17" x14ac:dyDescent="0.25">
      <c r="A36" s="2"/>
      <c r="B36" s="2"/>
      <c r="C36" s="3"/>
      <c r="D36" s="3"/>
      <c r="E36" s="3"/>
      <c r="F36" s="2"/>
      <c r="G36" s="2"/>
      <c r="H36" s="2"/>
      <c r="I36" s="3"/>
      <c r="J36" s="3"/>
      <c r="K36" s="3"/>
      <c r="L36" s="2"/>
      <c r="M36" s="2"/>
      <c r="N36" s="2"/>
      <c r="O36" s="2"/>
      <c r="P36" s="2"/>
      <c r="Q36" s="2"/>
    </row>
    <row r="37" spans="1:17" x14ac:dyDescent="0.25">
      <c r="A37" s="2"/>
      <c r="B37" s="2"/>
      <c r="C37" s="3"/>
      <c r="D37" s="3"/>
      <c r="E37" s="3"/>
      <c r="F37" s="2"/>
      <c r="G37" s="2"/>
      <c r="H37" s="2"/>
      <c r="I37" s="3"/>
      <c r="J37" s="3"/>
      <c r="K37" s="3"/>
      <c r="L37" s="2"/>
      <c r="M37" s="2"/>
      <c r="N37" s="2"/>
      <c r="O37" s="2"/>
      <c r="P37" s="2"/>
      <c r="Q37" s="2"/>
    </row>
    <row r="38" spans="1:17" x14ac:dyDescent="0.25">
      <c r="A38" s="2"/>
      <c r="B38" s="2"/>
      <c r="C38" s="3"/>
      <c r="D38" s="3"/>
      <c r="E38" s="3"/>
      <c r="F38" s="2"/>
      <c r="G38" s="2"/>
      <c r="H38" s="2"/>
      <c r="I38" s="3"/>
      <c r="J38" s="3"/>
      <c r="K38" s="3"/>
      <c r="L38" s="2"/>
      <c r="M38" s="2"/>
      <c r="N38" s="2"/>
      <c r="O38" s="2"/>
      <c r="P38" s="2"/>
      <c r="Q38" s="2"/>
    </row>
    <row r="39" spans="1:17" x14ac:dyDescent="0.25">
      <c r="A39" s="2"/>
      <c r="B39" s="2"/>
      <c r="C39" s="3"/>
      <c r="D39" s="3"/>
      <c r="E39" s="3"/>
      <c r="F39" s="2"/>
      <c r="G39" s="2"/>
      <c r="H39" s="2"/>
      <c r="I39" s="3"/>
      <c r="J39" s="3"/>
      <c r="K39" s="3"/>
      <c r="L39" s="2"/>
      <c r="M39" s="2"/>
      <c r="N39" s="2"/>
      <c r="O39" s="2"/>
      <c r="P39" s="2"/>
      <c r="Q39" s="2"/>
    </row>
    <row r="40" spans="1:17" x14ac:dyDescent="0.25">
      <c r="A40" s="2"/>
      <c r="B40" s="2"/>
      <c r="C40" s="3"/>
      <c r="D40" s="3"/>
      <c r="E40" s="3"/>
      <c r="F40" s="2"/>
      <c r="G40" s="2"/>
      <c r="H40" s="2"/>
      <c r="I40" s="3"/>
      <c r="J40" s="3"/>
      <c r="K40" s="3"/>
      <c r="L40" s="2"/>
      <c r="M40" s="2"/>
      <c r="N40" s="2"/>
      <c r="O40" s="2"/>
      <c r="P40" s="2"/>
      <c r="Q40" s="2"/>
    </row>
    <row r="41" spans="1:17" x14ac:dyDescent="0.25">
      <c r="A41" s="2"/>
      <c r="B41" s="2"/>
      <c r="C41" s="3"/>
      <c r="D41" s="3"/>
      <c r="E41" s="3"/>
      <c r="F41" s="2"/>
      <c r="G41" s="2"/>
      <c r="H41" s="2"/>
      <c r="I41" s="3"/>
      <c r="J41" s="3"/>
      <c r="K41" s="3"/>
      <c r="L41" s="2"/>
      <c r="M41" s="2"/>
      <c r="N41" s="2"/>
      <c r="O41" s="2"/>
      <c r="P41" s="2"/>
      <c r="Q41" s="2"/>
    </row>
    <row r="42" spans="1:17" x14ac:dyDescent="0.25">
      <c r="A42" s="2"/>
      <c r="B42" s="2"/>
      <c r="C42" s="3"/>
      <c r="D42" s="3"/>
      <c r="E42" s="3"/>
      <c r="F42" s="2"/>
      <c r="G42" s="2"/>
      <c r="H42" s="2"/>
      <c r="I42" s="3"/>
      <c r="J42" s="3"/>
      <c r="K42" s="3"/>
      <c r="L42" s="2"/>
      <c r="M42" s="2"/>
      <c r="N42" s="2"/>
      <c r="O42" s="2"/>
      <c r="P42" s="2"/>
      <c r="Q42" s="2"/>
    </row>
    <row r="43" spans="1:17" x14ac:dyDescent="0.25">
      <c r="A43" s="2"/>
      <c r="B43" s="2"/>
      <c r="C43" s="3"/>
      <c r="D43" s="3"/>
      <c r="E43" s="3"/>
      <c r="F43" s="2"/>
      <c r="G43" s="2"/>
      <c r="H43" s="2"/>
      <c r="I43" s="3"/>
      <c r="J43" s="3"/>
      <c r="K43" s="3"/>
      <c r="L43" s="2"/>
      <c r="M43" s="2"/>
      <c r="N43" s="2"/>
      <c r="O43" s="2"/>
      <c r="P43" s="2"/>
      <c r="Q43" s="2"/>
    </row>
    <row r="44" spans="1:17" x14ac:dyDescent="0.25">
      <c r="A44" s="2"/>
      <c r="B44" s="2"/>
      <c r="C44" s="3"/>
      <c r="D44" s="3"/>
      <c r="E44" s="3"/>
      <c r="F44" s="2"/>
      <c r="G44" s="2"/>
      <c r="H44" s="2"/>
      <c r="I44" s="3"/>
      <c r="J44" s="3"/>
      <c r="K44" s="3"/>
      <c r="L44" s="2"/>
      <c r="M44" s="2"/>
      <c r="N44" s="2"/>
      <c r="O44" s="2"/>
      <c r="P44" s="2"/>
      <c r="Q44" s="2"/>
    </row>
    <row r="45" spans="1:17" x14ac:dyDescent="0.25">
      <c r="A45" s="2"/>
      <c r="B45" s="2"/>
      <c r="C45" s="3"/>
      <c r="D45" s="3"/>
      <c r="E45" s="3"/>
      <c r="F45" s="2"/>
      <c r="G45" s="2"/>
      <c r="H45" s="2"/>
      <c r="I45" s="3"/>
      <c r="J45" s="3"/>
      <c r="K45" s="3"/>
      <c r="L45" s="2"/>
      <c r="M45" s="2"/>
      <c r="N45" s="2"/>
      <c r="O45" s="2"/>
      <c r="P45" s="2"/>
      <c r="Q45" s="2"/>
    </row>
    <row r="46" spans="1:17" x14ac:dyDescent="0.25">
      <c r="A46" s="2"/>
      <c r="B46" s="2"/>
      <c r="C46" s="3"/>
      <c r="D46" s="3"/>
      <c r="E46" s="3"/>
      <c r="F46" s="2"/>
      <c r="G46" s="2"/>
      <c r="H46" s="2"/>
      <c r="I46" s="3"/>
      <c r="J46" s="3"/>
      <c r="K46" s="3"/>
      <c r="L46" s="2"/>
      <c r="M46" s="2"/>
      <c r="N46" s="2"/>
      <c r="O46" s="2"/>
      <c r="P46" s="2"/>
      <c r="Q46" s="2"/>
    </row>
    <row r="47" spans="1:17" x14ac:dyDescent="0.25">
      <c r="A47" s="2"/>
      <c r="B47" s="2"/>
      <c r="C47" s="3"/>
      <c r="D47" s="3"/>
      <c r="E47" s="3"/>
      <c r="F47" s="2"/>
      <c r="G47" s="2"/>
      <c r="H47" s="2"/>
      <c r="I47" s="3"/>
      <c r="J47" s="3"/>
      <c r="K47" s="3"/>
      <c r="L47" s="2"/>
      <c r="M47" s="2"/>
      <c r="N47" s="2"/>
      <c r="O47" s="2"/>
      <c r="P47" s="2"/>
      <c r="Q47" s="2"/>
    </row>
    <row r="48" spans="1:17" x14ac:dyDescent="0.25">
      <c r="A48" s="2"/>
      <c r="B48" s="2"/>
      <c r="C48" s="3"/>
      <c r="D48" s="3"/>
      <c r="E48" s="3"/>
      <c r="F48" s="2"/>
      <c r="G48" s="2"/>
      <c r="H48" s="2"/>
      <c r="I48" s="3"/>
      <c r="J48" s="3"/>
      <c r="K48" s="3"/>
      <c r="L48" s="2"/>
      <c r="M48" s="2"/>
      <c r="N48" s="2"/>
      <c r="O48" s="2"/>
      <c r="P48" s="2"/>
      <c r="Q48" s="2"/>
    </row>
    <row r="49" spans="1:17" x14ac:dyDescent="0.25">
      <c r="A49" s="2"/>
      <c r="B49" s="2"/>
      <c r="C49" s="3"/>
      <c r="D49" s="3"/>
      <c r="E49" s="3"/>
      <c r="F49" s="2"/>
      <c r="G49" s="2"/>
      <c r="H49" s="2"/>
      <c r="I49" s="3"/>
      <c r="J49" s="3"/>
      <c r="K49" s="3"/>
      <c r="L49" s="2"/>
      <c r="M49" s="2"/>
      <c r="N49" s="2"/>
      <c r="O49" s="2"/>
      <c r="P49" s="2"/>
      <c r="Q49" s="2"/>
    </row>
    <row r="50" spans="1:17" x14ac:dyDescent="0.25">
      <c r="A50" s="2"/>
      <c r="B50" s="2"/>
      <c r="C50" s="3"/>
      <c r="D50" s="3"/>
      <c r="E50" s="3"/>
      <c r="F50" s="2"/>
      <c r="G50" s="2"/>
      <c r="H50" s="2"/>
      <c r="I50" s="3"/>
      <c r="J50" s="3"/>
      <c r="K50" s="3"/>
      <c r="L50" s="2"/>
      <c r="M50" s="2"/>
      <c r="N50" s="2"/>
      <c r="O50" s="2"/>
      <c r="P50" s="2"/>
      <c r="Q50" s="2"/>
    </row>
    <row r="51" spans="1:17" x14ac:dyDescent="0.25">
      <c r="A51" s="2"/>
      <c r="B51" s="2"/>
      <c r="C51" s="3"/>
      <c r="D51" s="3"/>
      <c r="E51" s="3"/>
      <c r="F51" s="2"/>
      <c r="G51" s="2"/>
      <c r="H51" s="2"/>
      <c r="I51" s="3"/>
      <c r="J51" s="3"/>
      <c r="K51" s="3"/>
      <c r="L51" s="2"/>
      <c r="M51" s="2"/>
      <c r="N51" s="2"/>
      <c r="O51" s="2"/>
      <c r="P51" s="2"/>
      <c r="Q51" s="2"/>
    </row>
    <row r="52" spans="1:17" x14ac:dyDescent="0.25">
      <c r="A52" s="2"/>
      <c r="B52" s="2"/>
      <c r="C52" s="3"/>
      <c r="D52" s="3"/>
      <c r="E52" s="3"/>
      <c r="F52" s="2"/>
      <c r="G52" s="2"/>
      <c r="H52" s="2"/>
      <c r="I52" s="3"/>
      <c r="J52" s="3"/>
      <c r="K52" s="3"/>
      <c r="L52" s="2"/>
      <c r="M52" s="2"/>
      <c r="N52" s="2"/>
      <c r="O52" s="2"/>
      <c r="P52" s="2"/>
      <c r="Q52" s="2"/>
    </row>
    <row r="53" spans="1:17" x14ac:dyDescent="0.25">
      <c r="A53" s="2"/>
      <c r="B53" s="2"/>
      <c r="C53" s="3"/>
      <c r="D53" s="3"/>
      <c r="E53" s="3"/>
      <c r="F53" s="2"/>
      <c r="G53" s="2"/>
      <c r="H53" s="2"/>
      <c r="I53" s="3"/>
      <c r="J53" s="3"/>
      <c r="K53" s="3"/>
      <c r="L53" s="2"/>
      <c r="M53" s="2"/>
      <c r="N53" s="2"/>
      <c r="O53" s="2"/>
      <c r="P53" s="2"/>
      <c r="Q53" s="2"/>
    </row>
    <row r="54" spans="1:17" x14ac:dyDescent="0.25">
      <c r="A54" s="2"/>
      <c r="B54" s="2"/>
      <c r="C54" s="3"/>
      <c r="D54" s="3"/>
      <c r="E54" s="3"/>
      <c r="F54" s="2"/>
      <c r="G54" s="2"/>
      <c r="H54" s="2"/>
      <c r="I54" s="3"/>
      <c r="J54" s="3"/>
      <c r="K54" s="3"/>
      <c r="L54" s="2"/>
      <c r="M54" s="2"/>
      <c r="N54" s="2"/>
      <c r="O54" s="2"/>
      <c r="P54" s="2"/>
      <c r="Q54" s="2"/>
    </row>
    <row r="55" spans="1:17" x14ac:dyDescent="0.25">
      <c r="A55" s="2"/>
      <c r="B55" s="2"/>
      <c r="C55" s="3"/>
      <c r="D55" s="3"/>
      <c r="E55" s="3"/>
      <c r="F55" s="2"/>
      <c r="G55" s="2"/>
      <c r="H55" s="2"/>
      <c r="I55" s="3"/>
      <c r="J55" s="3"/>
      <c r="K55" s="3"/>
      <c r="L55" s="2"/>
      <c r="M55" s="2"/>
      <c r="N55" s="2"/>
      <c r="O55" s="2"/>
      <c r="P55" s="2"/>
      <c r="Q55" s="2"/>
    </row>
    <row r="56" spans="1:17" x14ac:dyDescent="0.25">
      <c r="A56" s="2"/>
      <c r="B56" s="2"/>
      <c r="C56" s="3"/>
      <c r="D56" s="3"/>
      <c r="E56" s="3"/>
      <c r="F56" s="2"/>
      <c r="G56" s="2"/>
      <c r="H56" s="2"/>
      <c r="I56" s="3"/>
      <c r="J56" s="3"/>
      <c r="K56" s="3"/>
      <c r="L56" s="2"/>
      <c r="M56" s="2"/>
      <c r="N56" s="2"/>
      <c r="O56" s="2"/>
      <c r="P56" s="2"/>
      <c r="Q56" s="2"/>
    </row>
    <row r="57" spans="1:17" x14ac:dyDescent="0.25">
      <c r="A57" s="2"/>
      <c r="B57" s="2"/>
      <c r="C57" s="3"/>
      <c r="D57" s="3"/>
      <c r="E57" s="3"/>
      <c r="F57" s="2"/>
      <c r="G57" s="2"/>
      <c r="H57" s="2"/>
      <c r="I57" s="3"/>
      <c r="J57" s="3"/>
      <c r="K57" s="3"/>
      <c r="L57" s="2"/>
      <c r="M57" s="2"/>
      <c r="N57" s="2"/>
      <c r="O57" s="2"/>
      <c r="P57" s="2"/>
      <c r="Q57" s="2"/>
    </row>
    <row r="58" spans="1:17" x14ac:dyDescent="0.25">
      <c r="A58" s="2"/>
      <c r="B58" s="2"/>
      <c r="C58" s="3"/>
      <c r="D58" s="3"/>
      <c r="E58" s="3"/>
      <c r="F58" s="2"/>
      <c r="G58" s="2"/>
      <c r="H58" s="2"/>
      <c r="I58" s="3"/>
      <c r="J58" s="3"/>
      <c r="K58" s="3"/>
      <c r="L58" s="2"/>
      <c r="M58" s="2"/>
      <c r="N58" s="2"/>
      <c r="O58" s="2"/>
      <c r="P58" s="2"/>
      <c r="Q58" s="2"/>
    </row>
    <row r="59" spans="1:17" x14ac:dyDescent="0.25">
      <c r="A59" s="2"/>
      <c r="B59" s="2"/>
      <c r="C59" s="3"/>
      <c r="D59" s="3"/>
      <c r="E59" s="3"/>
      <c r="F59" s="2"/>
      <c r="G59" s="2"/>
      <c r="H59" s="2"/>
      <c r="I59" s="3"/>
      <c r="J59" s="3"/>
      <c r="K59" s="3"/>
      <c r="L59" s="2"/>
      <c r="M59" s="2"/>
      <c r="N59" s="2"/>
      <c r="O59" s="2"/>
      <c r="P59" s="2"/>
      <c r="Q59" s="2"/>
    </row>
    <row r="60" spans="1:17" x14ac:dyDescent="0.25">
      <c r="A60" s="2"/>
      <c r="B60" s="2"/>
      <c r="C60" s="3"/>
      <c r="D60" s="3"/>
      <c r="E60" s="3"/>
      <c r="F60" s="2"/>
      <c r="G60" s="2"/>
      <c r="H60" s="2"/>
      <c r="I60" s="3"/>
      <c r="J60" s="3"/>
      <c r="K60" s="3"/>
      <c r="L60" s="2"/>
      <c r="M60" s="2"/>
      <c r="N60" s="2"/>
      <c r="O60" s="2"/>
      <c r="P60" s="2"/>
      <c r="Q60" s="2"/>
    </row>
    <row r="61" spans="1:17" x14ac:dyDescent="0.25">
      <c r="A61" s="2"/>
      <c r="B61" s="2"/>
      <c r="C61" s="3"/>
      <c r="D61" s="3"/>
      <c r="E61" s="3"/>
      <c r="F61" s="2"/>
      <c r="G61" s="2"/>
      <c r="H61" s="2"/>
      <c r="I61" s="3"/>
      <c r="J61" s="3"/>
      <c r="K61" s="3"/>
      <c r="L61" s="2"/>
      <c r="M61" s="2"/>
      <c r="N61" s="2"/>
      <c r="O61" s="2"/>
      <c r="P61" s="2"/>
      <c r="Q61" s="2"/>
    </row>
    <row r="62" spans="1:17" x14ac:dyDescent="0.25">
      <c r="A62" s="2"/>
      <c r="B62" s="2"/>
      <c r="C62" s="3"/>
      <c r="D62" s="3"/>
      <c r="E62" s="3"/>
      <c r="F62" s="2"/>
      <c r="G62" s="2"/>
      <c r="H62" s="2"/>
      <c r="I62" s="3"/>
      <c r="J62" s="3"/>
      <c r="K62" s="3"/>
      <c r="L62" s="2"/>
      <c r="M62" s="2"/>
      <c r="N62" s="2"/>
      <c r="O62" s="2"/>
      <c r="P62" s="2"/>
      <c r="Q62" s="2"/>
    </row>
    <row r="63" spans="1:17" x14ac:dyDescent="0.25">
      <c r="A63" s="2"/>
      <c r="B63" s="2"/>
      <c r="C63" s="3"/>
      <c r="D63" s="3"/>
      <c r="E63" s="3"/>
      <c r="F63" s="2"/>
      <c r="G63" s="2"/>
      <c r="H63" s="2"/>
      <c r="I63" s="3"/>
      <c r="J63" s="3"/>
      <c r="K63" s="3"/>
      <c r="L63" s="2"/>
      <c r="M63" s="2"/>
      <c r="N63" s="2"/>
      <c r="O63" s="2"/>
      <c r="P63" s="2"/>
      <c r="Q63" s="2"/>
    </row>
    <row r="64" spans="1:17" x14ac:dyDescent="0.25">
      <c r="A64" s="2"/>
      <c r="B64" s="2"/>
      <c r="C64" s="3"/>
      <c r="D64" s="3"/>
      <c r="E64" s="3"/>
      <c r="F64" s="2"/>
      <c r="G64" s="2"/>
      <c r="H64" s="2"/>
      <c r="I64" s="3"/>
      <c r="J64" s="3"/>
      <c r="K64" s="3"/>
      <c r="L64" s="2"/>
      <c r="M64" s="2"/>
      <c r="N64" s="2"/>
      <c r="O64" s="2"/>
      <c r="P64" s="2"/>
      <c r="Q64" s="2"/>
    </row>
    <row r="65" spans="1:17" x14ac:dyDescent="0.25">
      <c r="A65" s="2"/>
      <c r="B65" s="2"/>
      <c r="C65" s="3"/>
      <c r="D65" s="3"/>
      <c r="E65" s="3"/>
      <c r="F65" s="2"/>
      <c r="G65" s="2"/>
      <c r="H65" s="2"/>
      <c r="I65" s="3"/>
      <c r="J65" s="3"/>
      <c r="K65" s="3"/>
      <c r="L65" s="2"/>
      <c r="M65" s="2"/>
      <c r="N65" s="2"/>
      <c r="O65" s="2"/>
      <c r="P65" s="2"/>
      <c r="Q65" s="2"/>
    </row>
    <row r="66" spans="1:17" x14ac:dyDescent="0.25">
      <c r="A66" s="2"/>
      <c r="B66" s="2"/>
      <c r="C66" s="3"/>
      <c r="D66" s="3"/>
      <c r="E66" s="3"/>
      <c r="F66" s="2"/>
      <c r="G66" s="2"/>
      <c r="H66" s="2"/>
      <c r="I66" s="3"/>
      <c r="J66" s="3"/>
      <c r="K66" s="3"/>
      <c r="L66" s="2"/>
      <c r="M66" s="2"/>
      <c r="N66" s="2"/>
      <c r="O66" s="2"/>
      <c r="P66" s="2"/>
      <c r="Q66" s="2"/>
    </row>
    <row r="67" spans="1:17" x14ac:dyDescent="0.25">
      <c r="A67" s="2"/>
      <c r="B67" s="2"/>
      <c r="C67" s="3"/>
      <c r="D67" s="3"/>
      <c r="E67" s="3"/>
      <c r="F67" s="2"/>
      <c r="G67" s="2"/>
      <c r="H67" s="2"/>
      <c r="I67" s="3"/>
      <c r="J67" s="3"/>
      <c r="K67" s="3"/>
      <c r="L67" s="2"/>
      <c r="M67" s="2"/>
      <c r="N67" s="2"/>
      <c r="O67" s="2"/>
      <c r="P67" s="2"/>
      <c r="Q67" s="2"/>
    </row>
    <row r="68" spans="1:17" x14ac:dyDescent="0.25">
      <c r="A68" s="2"/>
      <c r="B68" s="2"/>
      <c r="C68" s="3"/>
      <c r="D68" s="3"/>
      <c r="E68" s="3"/>
      <c r="F68" s="2"/>
      <c r="G68" s="2"/>
      <c r="H68" s="2"/>
      <c r="I68" s="3"/>
      <c r="J68" s="3"/>
      <c r="K68" s="3"/>
      <c r="L68" s="2"/>
      <c r="M68" s="2"/>
      <c r="N68" s="2"/>
      <c r="O68" s="2"/>
      <c r="P68" s="2"/>
      <c r="Q68" s="2"/>
    </row>
    <row r="69" spans="1:17" x14ac:dyDescent="0.25">
      <c r="A69" s="2"/>
      <c r="B69" s="2"/>
      <c r="C69" s="3"/>
      <c r="D69" s="3"/>
      <c r="E69" s="3"/>
      <c r="F69" s="2"/>
      <c r="G69" s="2"/>
      <c r="H69" s="2"/>
      <c r="I69" s="3"/>
      <c r="J69" s="3"/>
      <c r="K69" s="3"/>
      <c r="L69" s="2"/>
      <c r="M69" s="2"/>
      <c r="N69" s="2"/>
      <c r="O69" s="2"/>
      <c r="P69" s="2"/>
      <c r="Q69" s="2"/>
    </row>
    <row r="70" spans="1:17" x14ac:dyDescent="0.25">
      <c r="A70" s="2"/>
      <c r="B70" s="2"/>
      <c r="C70" s="3"/>
      <c r="D70" s="3"/>
      <c r="E70" s="3"/>
      <c r="F70" s="2"/>
      <c r="G70" s="2"/>
      <c r="H70" s="2"/>
      <c r="I70" s="3"/>
      <c r="J70" s="3"/>
      <c r="K70" s="3"/>
      <c r="L70" s="2"/>
      <c r="M70" s="2"/>
      <c r="N70" s="2"/>
      <c r="O70" s="2"/>
      <c r="P70" s="2"/>
      <c r="Q70" s="2"/>
    </row>
    <row r="71" spans="1:17" x14ac:dyDescent="0.25">
      <c r="A71" s="2"/>
      <c r="B71" s="2"/>
      <c r="C71" s="3"/>
      <c r="D71" s="3"/>
      <c r="E71" s="3"/>
      <c r="F71" s="2"/>
      <c r="G71" s="2"/>
      <c r="H71" s="2"/>
      <c r="I71" s="3"/>
      <c r="J71" s="3"/>
      <c r="K71" s="3"/>
      <c r="L71" s="2"/>
      <c r="M71" s="2"/>
      <c r="N71" s="2"/>
      <c r="O71" s="2"/>
      <c r="P71" s="2"/>
      <c r="Q71" s="2"/>
    </row>
    <row r="72" spans="1:17" x14ac:dyDescent="0.25">
      <c r="A72" s="2"/>
      <c r="B72" s="2"/>
      <c r="C72" s="3"/>
      <c r="D72" s="3"/>
      <c r="E72" s="3"/>
      <c r="F72" s="2"/>
      <c r="G72" s="2"/>
      <c r="H72" s="2"/>
      <c r="I72" s="3"/>
      <c r="J72" s="3"/>
      <c r="K72" s="3"/>
      <c r="L72" s="2"/>
      <c r="M72" s="2"/>
      <c r="N72" s="2"/>
      <c r="O72" s="2"/>
      <c r="P72" s="2"/>
      <c r="Q72" s="2"/>
    </row>
    <row r="73" spans="1:17" x14ac:dyDescent="0.25">
      <c r="A73" s="2"/>
      <c r="B73" s="2"/>
      <c r="C73" s="3"/>
      <c r="D73" s="3"/>
      <c r="E73" s="3"/>
      <c r="F73" s="2"/>
      <c r="G73" s="2"/>
      <c r="H73" s="2"/>
      <c r="I73" s="3"/>
      <c r="J73" s="3"/>
      <c r="K73" s="3"/>
      <c r="L73" s="2"/>
      <c r="M73" s="2"/>
      <c r="N73" s="2"/>
      <c r="O73" s="2"/>
      <c r="P73" s="2"/>
      <c r="Q73" s="2"/>
    </row>
    <row r="74" spans="1:17" x14ac:dyDescent="0.25">
      <c r="A74" s="2"/>
      <c r="B74" s="2"/>
      <c r="C74" s="3"/>
      <c r="D74" s="3"/>
      <c r="E74" s="3"/>
      <c r="F74" s="2"/>
      <c r="G74" s="2"/>
      <c r="H74" s="2"/>
      <c r="I74" s="3"/>
      <c r="J74" s="3"/>
      <c r="K74" s="3"/>
      <c r="L74" s="2"/>
      <c r="M74" s="2"/>
      <c r="N74" s="2"/>
      <c r="O74" s="2"/>
      <c r="P74" s="2"/>
      <c r="Q74" s="2"/>
    </row>
  </sheetData>
  <mergeCells count="32">
    <mergeCell ref="R15:R17"/>
    <mergeCell ref="L13:L14"/>
    <mergeCell ref="M13:M14"/>
    <mergeCell ref="O13:O14"/>
    <mergeCell ref="P13:P14"/>
    <mergeCell ref="Q13:Q14"/>
    <mergeCell ref="R13:R14"/>
    <mergeCell ref="M15:M17"/>
    <mergeCell ref="N15:N17"/>
    <mergeCell ref="O15:O17"/>
    <mergeCell ref="P15:P17"/>
    <mergeCell ref="Q15:Q17"/>
    <mergeCell ref="F13:F14"/>
    <mergeCell ref="A10:A11"/>
    <mergeCell ref="B10:B11"/>
    <mergeCell ref="C10:C11"/>
    <mergeCell ref="D10:D11"/>
    <mergeCell ref="E10:E11"/>
    <mergeCell ref="F10:F11"/>
    <mergeCell ref="A13:A14"/>
    <mergeCell ref="B13:B14"/>
    <mergeCell ref="C13:C14"/>
    <mergeCell ref="D13:D14"/>
    <mergeCell ref="E13:E14"/>
    <mergeCell ref="A1:F1"/>
    <mergeCell ref="G1:R1"/>
    <mergeCell ref="A8:A9"/>
    <mergeCell ref="B8:B9"/>
    <mergeCell ref="C8:C9"/>
    <mergeCell ref="D8:D9"/>
    <mergeCell ref="E8:E9"/>
    <mergeCell ref="F8:F9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0"/>
  <sheetViews>
    <sheetView workbookViewId="0">
      <pane ySplit="2" topLeftCell="A33" activePane="bottomLeft" state="frozen"/>
      <selection pane="bottomLeft" activeCell="F34" sqref="F34"/>
    </sheetView>
  </sheetViews>
  <sheetFormatPr defaultRowHeight="15" x14ac:dyDescent="0.25"/>
  <cols>
    <col min="1" max="1" width="13.42578125" bestFit="1" customWidth="1"/>
    <col min="2" max="2" width="13.42578125" customWidth="1"/>
    <col min="3" max="4" width="13.42578125" style="1" customWidth="1"/>
    <col min="5" max="5" width="10.7109375" style="1" customWidth="1"/>
    <col min="6" max="6" width="19.42578125" customWidth="1"/>
    <col min="7" max="8" width="15" customWidth="1"/>
    <col min="9" max="9" width="10.85546875" style="1" bestFit="1" customWidth="1"/>
    <col min="10" max="10" width="10.5703125" style="1" bestFit="1" customWidth="1"/>
    <col min="11" max="11" width="10.7109375" style="1" customWidth="1"/>
    <col min="12" max="12" width="24" customWidth="1"/>
    <col min="13" max="13" width="22.140625" customWidth="1"/>
    <col min="14" max="14" width="26.28515625" customWidth="1"/>
    <col min="15" max="15" width="14" customWidth="1"/>
    <col min="16" max="16" width="13.7109375" bestFit="1" customWidth="1"/>
    <col min="17" max="17" width="13.7109375" customWidth="1"/>
    <col min="18" max="18" width="13.7109375" bestFit="1" customWidth="1"/>
  </cols>
  <sheetData>
    <row r="1" spans="1:19" x14ac:dyDescent="0.25">
      <c r="A1" s="28" t="s">
        <v>6</v>
      </c>
      <c r="B1" s="28"/>
      <c r="C1" s="28"/>
      <c r="D1" s="28"/>
      <c r="E1" s="28"/>
      <c r="F1" s="28"/>
      <c r="G1" s="29" t="s">
        <v>7</v>
      </c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</row>
    <row r="2" spans="1:19" x14ac:dyDescent="0.25">
      <c r="A2" s="4" t="s">
        <v>0</v>
      </c>
      <c r="B2" s="4" t="s">
        <v>8</v>
      </c>
      <c r="C2" s="5" t="s">
        <v>1</v>
      </c>
      <c r="D2" s="5" t="s">
        <v>2</v>
      </c>
      <c r="E2" s="5" t="s">
        <v>5</v>
      </c>
      <c r="F2" s="4" t="s">
        <v>3</v>
      </c>
      <c r="G2" s="6" t="s">
        <v>15</v>
      </c>
      <c r="H2" s="6" t="s">
        <v>204</v>
      </c>
      <c r="I2" s="7" t="s">
        <v>1</v>
      </c>
      <c r="J2" s="7" t="s">
        <v>2</v>
      </c>
      <c r="K2" s="7" t="s">
        <v>5</v>
      </c>
      <c r="L2" s="6" t="s">
        <v>25</v>
      </c>
      <c r="M2" s="6" t="s">
        <v>22</v>
      </c>
      <c r="N2" s="6" t="s">
        <v>26</v>
      </c>
      <c r="O2" s="6" t="s">
        <v>11</v>
      </c>
      <c r="P2" s="6" t="s">
        <v>4</v>
      </c>
      <c r="Q2" s="6" t="s">
        <v>32</v>
      </c>
      <c r="R2" s="6" t="s">
        <v>14</v>
      </c>
    </row>
    <row r="3" spans="1:19" ht="60" x14ac:dyDescent="0.25">
      <c r="A3" s="31">
        <v>1</v>
      </c>
      <c r="B3" s="31" t="s">
        <v>9</v>
      </c>
      <c r="C3" s="33">
        <v>110284.54</v>
      </c>
      <c r="D3" s="33">
        <v>110839.54</v>
      </c>
      <c r="E3" s="33">
        <f>D3-C3</f>
        <v>555</v>
      </c>
      <c r="F3" s="35" t="s">
        <v>10</v>
      </c>
      <c r="G3" s="8">
        <v>101</v>
      </c>
      <c r="H3" s="8" t="s">
        <v>203</v>
      </c>
      <c r="I3" s="9">
        <v>110559</v>
      </c>
      <c r="J3" s="9">
        <v>110839.54</v>
      </c>
      <c r="K3" s="9">
        <f t="shared" ref="K3:K9" si="0">J3-I3</f>
        <v>280.5399999999936</v>
      </c>
      <c r="L3" s="10" t="s">
        <v>27</v>
      </c>
      <c r="M3" s="10" t="s">
        <v>23</v>
      </c>
      <c r="N3" s="10" t="s">
        <v>28</v>
      </c>
      <c r="O3" s="10" t="s">
        <v>55</v>
      </c>
      <c r="P3" s="8" t="s">
        <v>12</v>
      </c>
      <c r="Q3" s="8"/>
      <c r="R3" s="8"/>
    </row>
    <row r="4" spans="1:19" ht="45" x14ac:dyDescent="0.25">
      <c r="A4" s="32"/>
      <c r="B4" s="32"/>
      <c r="C4" s="34"/>
      <c r="D4" s="34"/>
      <c r="E4" s="34"/>
      <c r="F4" s="36"/>
      <c r="G4" s="8">
        <v>201</v>
      </c>
      <c r="H4" s="8" t="s">
        <v>203</v>
      </c>
      <c r="I4" s="9">
        <v>110284.54</v>
      </c>
      <c r="J4" s="9">
        <v>110559</v>
      </c>
      <c r="K4" s="9">
        <f t="shared" si="0"/>
        <v>274.4600000000064</v>
      </c>
      <c r="L4" s="10" t="s">
        <v>29</v>
      </c>
      <c r="M4" s="10" t="s">
        <v>23</v>
      </c>
      <c r="N4" s="10" t="s">
        <v>30</v>
      </c>
      <c r="O4" s="10" t="s">
        <v>55</v>
      </c>
      <c r="P4" s="8" t="s">
        <v>12</v>
      </c>
      <c r="Q4" s="8"/>
      <c r="R4" s="8"/>
    </row>
    <row r="5" spans="1:19" ht="43.5" customHeight="1" x14ac:dyDescent="0.25">
      <c r="A5" s="8">
        <v>2</v>
      </c>
      <c r="B5" s="8" t="s">
        <v>9</v>
      </c>
      <c r="C5" s="9">
        <v>110839.54</v>
      </c>
      <c r="D5" s="9">
        <v>111399.54</v>
      </c>
      <c r="E5" s="9">
        <f>D5-C5</f>
        <v>560</v>
      </c>
      <c r="F5" s="10" t="s">
        <v>16</v>
      </c>
      <c r="G5" s="8" t="s">
        <v>17</v>
      </c>
      <c r="H5" s="8" t="s">
        <v>205</v>
      </c>
      <c r="I5" s="9">
        <v>110839.54</v>
      </c>
      <c r="J5" s="9">
        <v>111399.54</v>
      </c>
      <c r="K5" s="9">
        <f t="shared" si="0"/>
        <v>560</v>
      </c>
      <c r="L5" s="35" t="s">
        <v>17</v>
      </c>
      <c r="M5" s="13"/>
      <c r="N5" s="13"/>
      <c r="O5" s="35" t="s">
        <v>18</v>
      </c>
      <c r="P5" s="31" t="s">
        <v>12</v>
      </c>
      <c r="Q5" s="11"/>
      <c r="R5" s="18"/>
    </row>
    <row r="6" spans="1:19" ht="51.75" customHeight="1" x14ac:dyDescent="0.25">
      <c r="A6" s="8">
        <v>3</v>
      </c>
      <c r="B6" s="8" t="s">
        <v>9</v>
      </c>
      <c r="C6" s="9">
        <v>111399.54</v>
      </c>
      <c r="D6" s="9">
        <v>111984</v>
      </c>
      <c r="E6" s="9">
        <f>D6-C6</f>
        <v>584.4600000000064</v>
      </c>
      <c r="F6" s="10" t="s">
        <v>16</v>
      </c>
      <c r="G6" s="8" t="s">
        <v>17</v>
      </c>
      <c r="H6" s="8" t="s">
        <v>205</v>
      </c>
      <c r="I6" s="9">
        <v>111399.54</v>
      </c>
      <c r="J6" s="9">
        <v>111984</v>
      </c>
      <c r="K6" s="9">
        <f t="shared" si="0"/>
        <v>584.4600000000064</v>
      </c>
      <c r="L6" s="39"/>
      <c r="M6" s="14"/>
      <c r="N6" s="14"/>
      <c r="O6" s="39"/>
      <c r="P6" s="37"/>
      <c r="Q6" s="16"/>
      <c r="R6" s="19"/>
    </row>
    <row r="7" spans="1:19" ht="31.5" customHeight="1" x14ac:dyDescent="0.25">
      <c r="A7" s="8">
        <v>4</v>
      </c>
      <c r="B7" s="8" t="s">
        <v>9</v>
      </c>
      <c r="C7" s="9">
        <v>111984.54</v>
      </c>
      <c r="D7" s="9">
        <v>112585</v>
      </c>
      <c r="E7" s="9">
        <f>D7-C7</f>
        <v>600.4600000000064</v>
      </c>
      <c r="F7" s="10" t="s">
        <v>16</v>
      </c>
      <c r="G7" s="8" t="s">
        <v>17</v>
      </c>
      <c r="H7" s="8" t="s">
        <v>205</v>
      </c>
      <c r="I7" s="9">
        <v>111984.54</v>
      </c>
      <c r="J7" s="9">
        <v>112585</v>
      </c>
      <c r="K7" s="9">
        <f t="shared" si="0"/>
        <v>600.4600000000064</v>
      </c>
      <c r="L7" s="36"/>
      <c r="M7" s="15"/>
      <c r="N7" s="15"/>
      <c r="O7" s="36"/>
      <c r="P7" s="32"/>
      <c r="Q7" s="12"/>
      <c r="R7" s="20"/>
    </row>
    <row r="8" spans="1:19" ht="60" x14ac:dyDescent="0.25">
      <c r="A8" s="31">
        <v>15</v>
      </c>
      <c r="B8" s="31" t="s">
        <v>9</v>
      </c>
      <c r="C8" s="33">
        <v>119445</v>
      </c>
      <c r="D8" s="33">
        <v>120017.5</v>
      </c>
      <c r="E8" s="33">
        <f>D8-C8</f>
        <v>572.5</v>
      </c>
      <c r="F8" s="31" t="s">
        <v>13</v>
      </c>
      <c r="G8" s="8">
        <v>115</v>
      </c>
      <c r="H8" s="8" t="s">
        <v>203</v>
      </c>
      <c r="I8" s="9">
        <v>119445</v>
      </c>
      <c r="J8" s="9">
        <v>119730</v>
      </c>
      <c r="K8" s="9">
        <f t="shared" si="0"/>
        <v>285</v>
      </c>
      <c r="L8" s="10" t="s">
        <v>27</v>
      </c>
      <c r="M8" s="10" t="s">
        <v>23</v>
      </c>
      <c r="N8" s="10" t="s">
        <v>28</v>
      </c>
      <c r="O8" s="10" t="s">
        <v>24</v>
      </c>
      <c r="P8" s="8"/>
      <c r="Q8" s="8"/>
      <c r="R8" s="8"/>
    </row>
    <row r="9" spans="1:19" ht="45" x14ac:dyDescent="0.25">
      <c r="A9" s="32"/>
      <c r="B9" s="32"/>
      <c r="C9" s="34"/>
      <c r="D9" s="34"/>
      <c r="E9" s="34"/>
      <c r="F9" s="32"/>
      <c r="G9" s="8">
        <v>215</v>
      </c>
      <c r="H9" s="8" t="s">
        <v>203</v>
      </c>
      <c r="I9" s="9">
        <v>119730</v>
      </c>
      <c r="J9" s="9">
        <v>120017.5</v>
      </c>
      <c r="K9" s="9">
        <f t="shared" si="0"/>
        <v>287.5</v>
      </c>
      <c r="L9" s="10" t="s">
        <v>29</v>
      </c>
      <c r="M9" s="10" t="s">
        <v>23</v>
      </c>
      <c r="N9" s="10" t="s">
        <v>30</v>
      </c>
      <c r="O9" s="10" t="s">
        <v>24</v>
      </c>
      <c r="P9" s="8"/>
      <c r="Q9" s="8"/>
      <c r="R9" s="8"/>
    </row>
    <row r="10" spans="1:19" x14ac:dyDescent="0.25">
      <c r="A10" s="8" t="s">
        <v>20</v>
      </c>
      <c r="B10" s="8" t="s">
        <v>20</v>
      </c>
      <c r="C10" s="8" t="s">
        <v>20</v>
      </c>
      <c r="D10" s="8" t="s">
        <v>20</v>
      </c>
      <c r="E10" s="8" t="s">
        <v>20</v>
      </c>
      <c r="F10" s="8" t="s">
        <v>20</v>
      </c>
      <c r="G10" s="8" t="s">
        <v>20</v>
      </c>
      <c r="H10" s="8"/>
      <c r="I10" s="8" t="s">
        <v>20</v>
      </c>
      <c r="J10" s="8" t="s">
        <v>20</v>
      </c>
      <c r="K10" s="8" t="s">
        <v>20</v>
      </c>
      <c r="L10" s="8" t="s">
        <v>20</v>
      </c>
      <c r="M10" s="8"/>
      <c r="N10" s="8"/>
      <c r="O10" s="8" t="s">
        <v>20</v>
      </c>
      <c r="P10" s="8" t="s">
        <v>20</v>
      </c>
      <c r="Q10" s="8"/>
      <c r="R10" s="8" t="s">
        <v>20</v>
      </c>
    </row>
    <row r="11" spans="1:19" ht="135" x14ac:dyDescent="0.25">
      <c r="A11" s="31">
        <v>27</v>
      </c>
      <c r="B11" s="31" t="s">
        <v>9</v>
      </c>
      <c r="C11" s="33">
        <v>17497.5</v>
      </c>
      <c r="D11" s="33">
        <v>18065</v>
      </c>
      <c r="E11" s="33">
        <f>D11-C11</f>
        <v>567.5</v>
      </c>
      <c r="F11" s="35" t="s">
        <v>19</v>
      </c>
      <c r="G11" s="8">
        <v>127</v>
      </c>
      <c r="H11" s="8" t="s">
        <v>205</v>
      </c>
      <c r="I11" s="9">
        <v>17497.5</v>
      </c>
      <c r="J11" s="9">
        <v>17780</v>
      </c>
      <c r="K11" s="9">
        <f t="shared" ref="K11:K22" si="1">J11-I11</f>
        <v>282.5</v>
      </c>
      <c r="L11" s="22" t="s">
        <v>21</v>
      </c>
      <c r="M11" s="10" t="s">
        <v>42</v>
      </c>
      <c r="N11" s="10" t="s">
        <v>53</v>
      </c>
      <c r="O11" s="10" t="s">
        <v>31</v>
      </c>
      <c r="P11" s="8" t="s">
        <v>12</v>
      </c>
      <c r="Q11" s="10" t="s">
        <v>56</v>
      </c>
      <c r="R11" s="35" t="s">
        <v>43</v>
      </c>
    </row>
    <row r="12" spans="1:19" ht="135" x14ac:dyDescent="0.25">
      <c r="A12" s="32"/>
      <c r="B12" s="32"/>
      <c r="C12" s="34"/>
      <c r="D12" s="34"/>
      <c r="E12" s="34"/>
      <c r="F12" s="36"/>
      <c r="G12" s="8">
        <v>227</v>
      </c>
      <c r="H12" s="8" t="s">
        <v>205</v>
      </c>
      <c r="I12" s="9">
        <v>17780</v>
      </c>
      <c r="J12" s="9">
        <v>18065</v>
      </c>
      <c r="K12" s="9">
        <f t="shared" si="1"/>
        <v>285</v>
      </c>
      <c r="L12" s="22" t="s">
        <v>21</v>
      </c>
      <c r="M12" s="10" t="s">
        <v>42</v>
      </c>
      <c r="N12" s="10" t="s">
        <v>54</v>
      </c>
      <c r="O12" s="10" t="s">
        <v>31</v>
      </c>
      <c r="P12" s="8" t="s">
        <v>12</v>
      </c>
      <c r="Q12" s="10" t="s">
        <v>56</v>
      </c>
      <c r="R12" s="39"/>
    </row>
    <row r="13" spans="1:19" ht="105" customHeight="1" x14ac:dyDescent="0.25">
      <c r="A13" s="31">
        <v>28</v>
      </c>
      <c r="B13" s="31" t="s">
        <v>9</v>
      </c>
      <c r="C13" s="33">
        <v>18065</v>
      </c>
      <c r="D13" s="33">
        <v>18635</v>
      </c>
      <c r="E13" s="33">
        <f>D13-C13</f>
        <v>570</v>
      </c>
      <c r="F13" s="35" t="s">
        <v>33</v>
      </c>
      <c r="G13" s="8">
        <v>128</v>
      </c>
      <c r="H13" s="8" t="s">
        <v>205</v>
      </c>
      <c r="I13" s="9">
        <v>18065</v>
      </c>
      <c r="J13" s="9">
        <v>18350</v>
      </c>
      <c r="K13" s="9">
        <f t="shared" si="1"/>
        <v>285</v>
      </c>
      <c r="L13" s="17" t="s">
        <v>34</v>
      </c>
      <c r="M13" s="10" t="s">
        <v>42</v>
      </c>
      <c r="N13" s="10" t="s">
        <v>35</v>
      </c>
      <c r="O13" s="10" t="s">
        <v>31</v>
      </c>
      <c r="P13" s="8" t="s">
        <v>12</v>
      </c>
      <c r="Q13" s="8"/>
      <c r="R13" s="39"/>
    </row>
    <row r="14" spans="1:19" ht="105" customHeight="1" x14ac:dyDescent="0.25">
      <c r="A14" s="32"/>
      <c r="B14" s="32"/>
      <c r="C14" s="34"/>
      <c r="D14" s="34"/>
      <c r="E14" s="34"/>
      <c r="F14" s="36"/>
      <c r="G14" s="8">
        <v>228</v>
      </c>
      <c r="H14" s="8" t="s">
        <v>205</v>
      </c>
      <c r="I14" s="9">
        <v>18350</v>
      </c>
      <c r="J14" s="9">
        <v>18635</v>
      </c>
      <c r="K14" s="9">
        <f t="shared" si="1"/>
        <v>285</v>
      </c>
      <c r="L14" s="17" t="s">
        <v>34</v>
      </c>
      <c r="M14" s="10" t="s">
        <v>42</v>
      </c>
      <c r="N14" s="10" t="s">
        <v>36</v>
      </c>
      <c r="O14" s="10" t="s">
        <v>31</v>
      </c>
      <c r="P14" s="8" t="s">
        <v>12</v>
      </c>
      <c r="Q14" s="8"/>
      <c r="R14" s="39"/>
    </row>
    <row r="15" spans="1:19" ht="105" customHeight="1" x14ac:dyDescent="0.25">
      <c r="A15" s="8">
        <v>85</v>
      </c>
      <c r="B15" s="8" t="s">
        <v>37</v>
      </c>
      <c r="C15" s="9">
        <v>16367.5</v>
      </c>
      <c r="D15" s="9">
        <v>16594</v>
      </c>
      <c r="E15" s="9">
        <f t="shared" ref="E15:E22" si="2">D15-C15</f>
        <v>226.5</v>
      </c>
      <c r="F15" s="10" t="s">
        <v>89</v>
      </c>
      <c r="G15" s="8">
        <v>185</v>
      </c>
      <c r="H15" s="8" t="s">
        <v>205</v>
      </c>
      <c r="I15" s="9">
        <v>16367.5</v>
      </c>
      <c r="J15" s="9">
        <v>16594</v>
      </c>
      <c r="K15" s="9">
        <f t="shared" si="1"/>
        <v>226.5</v>
      </c>
      <c r="L15" s="10" t="s">
        <v>39</v>
      </c>
      <c r="M15" s="10" t="s">
        <v>42</v>
      </c>
      <c r="N15" s="10" t="s">
        <v>57</v>
      </c>
      <c r="O15" s="10" t="s">
        <v>31</v>
      </c>
      <c r="P15" s="8" t="s">
        <v>12</v>
      </c>
      <c r="Q15" s="8"/>
      <c r="R15" s="39"/>
    </row>
    <row r="16" spans="1:19" ht="105" x14ac:dyDescent="0.25">
      <c r="A16" s="8">
        <v>86</v>
      </c>
      <c r="B16" s="8" t="s">
        <v>38</v>
      </c>
      <c r="C16" s="9">
        <v>16594</v>
      </c>
      <c r="D16" s="9">
        <v>16820</v>
      </c>
      <c r="E16" s="9">
        <f t="shared" si="2"/>
        <v>226</v>
      </c>
      <c r="F16" s="10" t="s">
        <v>90</v>
      </c>
      <c r="G16" s="8">
        <v>186</v>
      </c>
      <c r="H16" s="8" t="s">
        <v>205</v>
      </c>
      <c r="I16" s="9">
        <v>16594</v>
      </c>
      <c r="J16" s="9">
        <v>16820</v>
      </c>
      <c r="K16" s="9">
        <f t="shared" si="1"/>
        <v>226</v>
      </c>
      <c r="L16" s="10" t="s">
        <v>40</v>
      </c>
      <c r="M16" s="10" t="s">
        <v>42</v>
      </c>
      <c r="N16" s="10" t="s">
        <v>52</v>
      </c>
      <c r="O16" s="10" t="s">
        <v>31</v>
      </c>
      <c r="P16" s="8" t="s">
        <v>12</v>
      </c>
      <c r="Q16" s="8"/>
      <c r="R16" s="39"/>
      <c r="S16" s="21"/>
    </row>
    <row r="17" spans="1:18" ht="105" x14ac:dyDescent="0.25">
      <c r="A17" s="8">
        <v>88</v>
      </c>
      <c r="B17" s="8" t="s">
        <v>38</v>
      </c>
      <c r="C17" s="9">
        <v>17046</v>
      </c>
      <c r="D17" s="9">
        <v>17272</v>
      </c>
      <c r="E17" s="9">
        <f t="shared" si="2"/>
        <v>226</v>
      </c>
      <c r="F17" s="10" t="s">
        <v>90</v>
      </c>
      <c r="G17" s="8">
        <v>188</v>
      </c>
      <c r="H17" s="8" t="s">
        <v>205</v>
      </c>
      <c r="I17" s="9">
        <v>17046</v>
      </c>
      <c r="J17" s="9">
        <v>17272</v>
      </c>
      <c r="K17" s="9">
        <f t="shared" si="1"/>
        <v>226</v>
      </c>
      <c r="L17" s="10" t="s">
        <v>40</v>
      </c>
      <c r="M17" s="10" t="s">
        <v>42</v>
      </c>
      <c r="N17" s="10" t="s">
        <v>58</v>
      </c>
      <c r="O17" s="10" t="s">
        <v>31</v>
      </c>
      <c r="P17" s="8" t="s">
        <v>12</v>
      </c>
      <c r="Q17" s="8"/>
      <c r="R17" s="39"/>
    </row>
    <row r="18" spans="1:18" ht="105" customHeight="1" x14ac:dyDescent="0.25">
      <c r="A18" s="8">
        <v>89</v>
      </c>
      <c r="B18" s="8" t="s">
        <v>37</v>
      </c>
      <c r="C18" s="9">
        <v>17272</v>
      </c>
      <c r="D18" s="9">
        <v>17497.5</v>
      </c>
      <c r="E18" s="9">
        <f t="shared" si="2"/>
        <v>225.5</v>
      </c>
      <c r="F18" s="10" t="s">
        <v>89</v>
      </c>
      <c r="G18" s="8">
        <v>189</v>
      </c>
      <c r="H18" s="8" t="s">
        <v>205</v>
      </c>
      <c r="I18" s="9">
        <v>17272</v>
      </c>
      <c r="J18" s="9">
        <v>17497.5</v>
      </c>
      <c r="K18" s="9">
        <f t="shared" si="1"/>
        <v>225.5</v>
      </c>
      <c r="L18" s="10" t="s">
        <v>39</v>
      </c>
      <c r="M18" s="10" t="s">
        <v>42</v>
      </c>
      <c r="N18" s="10" t="s">
        <v>59</v>
      </c>
      <c r="O18" s="10" t="s">
        <v>31</v>
      </c>
      <c r="P18" s="8" t="s">
        <v>12</v>
      </c>
      <c r="Q18" s="8"/>
      <c r="R18" s="36"/>
    </row>
    <row r="19" spans="1:18" ht="60" x14ac:dyDescent="0.25">
      <c r="A19" s="8">
        <v>33</v>
      </c>
      <c r="B19" s="8" t="s">
        <v>9</v>
      </c>
      <c r="C19" s="9">
        <v>6350</v>
      </c>
      <c r="D19" s="9">
        <v>6910</v>
      </c>
      <c r="E19" s="9">
        <f t="shared" si="2"/>
        <v>560</v>
      </c>
      <c r="F19" s="10" t="s">
        <v>64</v>
      </c>
      <c r="G19" s="8">
        <v>133</v>
      </c>
      <c r="H19" s="8" t="s">
        <v>206</v>
      </c>
      <c r="I19" s="9">
        <v>6350</v>
      </c>
      <c r="J19" s="9">
        <v>6775</v>
      </c>
      <c r="K19" s="9">
        <f t="shared" si="1"/>
        <v>425</v>
      </c>
      <c r="L19" s="10" t="s">
        <v>60</v>
      </c>
      <c r="M19" s="8" t="s">
        <v>63</v>
      </c>
      <c r="N19" s="10" t="s">
        <v>66</v>
      </c>
      <c r="O19" s="8" t="s">
        <v>61</v>
      </c>
      <c r="P19" s="8" t="s">
        <v>62</v>
      </c>
      <c r="Q19" s="8"/>
      <c r="R19" s="8"/>
    </row>
    <row r="20" spans="1:18" ht="60" x14ac:dyDescent="0.25">
      <c r="A20" s="8" t="s">
        <v>65</v>
      </c>
      <c r="B20" s="8" t="s">
        <v>9</v>
      </c>
      <c r="C20" s="9">
        <v>6910</v>
      </c>
      <c r="D20" s="9">
        <v>7470</v>
      </c>
      <c r="E20" s="9">
        <f t="shared" si="2"/>
        <v>560</v>
      </c>
      <c r="F20" s="10" t="s">
        <v>64</v>
      </c>
      <c r="G20" s="8">
        <v>233</v>
      </c>
      <c r="H20" s="8" t="s">
        <v>206</v>
      </c>
      <c r="I20" s="9">
        <v>6775</v>
      </c>
      <c r="J20" s="9">
        <v>7200</v>
      </c>
      <c r="K20" s="9">
        <f t="shared" si="1"/>
        <v>425</v>
      </c>
      <c r="L20" s="10" t="s">
        <v>60</v>
      </c>
      <c r="M20" s="8" t="s">
        <v>63</v>
      </c>
      <c r="N20" s="10" t="s">
        <v>67</v>
      </c>
      <c r="O20" s="8" t="s">
        <v>61</v>
      </c>
      <c r="P20" s="8" t="s">
        <v>62</v>
      </c>
      <c r="Q20" s="8"/>
      <c r="R20" s="8"/>
    </row>
    <row r="21" spans="1:18" ht="45" x14ac:dyDescent="0.25">
      <c r="A21" s="8" t="s">
        <v>68</v>
      </c>
      <c r="B21" s="8" t="s">
        <v>9</v>
      </c>
      <c r="C21" s="9">
        <v>7470</v>
      </c>
      <c r="D21" s="9">
        <v>8062</v>
      </c>
      <c r="E21" s="9">
        <f t="shared" si="2"/>
        <v>592</v>
      </c>
      <c r="F21" s="10" t="s">
        <v>64</v>
      </c>
      <c r="G21" s="8">
        <v>135</v>
      </c>
      <c r="H21" s="8" t="s">
        <v>206</v>
      </c>
      <c r="I21" s="9">
        <v>7200</v>
      </c>
      <c r="J21" s="9">
        <v>7625</v>
      </c>
      <c r="K21" s="9">
        <f t="shared" si="1"/>
        <v>425</v>
      </c>
      <c r="L21" s="10" t="s">
        <v>60</v>
      </c>
      <c r="M21" s="8" t="s">
        <v>63</v>
      </c>
      <c r="N21" s="10" t="s">
        <v>69</v>
      </c>
      <c r="O21" s="8" t="s">
        <v>71</v>
      </c>
      <c r="P21" s="8" t="s">
        <v>72</v>
      </c>
      <c r="Q21" s="8"/>
      <c r="R21" s="8"/>
    </row>
    <row r="22" spans="1:18" ht="45" x14ac:dyDescent="0.25">
      <c r="A22" s="8" t="s">
        <v>68</v>
      </c>
      <c r="B22" s="8" t="s">
        <v>9</v>
      </c>
      <c r="C22" s="9">
        <v>7470</v>
      </c>
      <c r="D22" s="9">
        <v>8062</v>
      </c>
      <c r="E22" s="9">
        <f t="shared" si="2"/>
        <v>592</v>
      </c>
      <c r="F22" s="10" t="s">
        <v>64</v>
      </c>
      <c r="G22" s="8">
        <v>235</v>
      </c>
      <c r="H22" s="8" t="s">
        <v>206</v>
      </c>
      <c r="I22" s="9">
        <v>7625</v>
      </c>
      <c r="J22" s="9">
        <v>8062</v>
      </c>
      <c r="K22" s="9">
        <f t="shared" si="1"/>
        <v>437</v>
      </c>
      <c r="L22" s="10" t="s">
        <v>60</v>
      </c>
      <c r="M22" s="8" t="s">
        <v>63</v>
      </c>
      <c r="N22" s="10" t="s">
        <v>73</v>
      </c>
      <c r="O22" s="8" t="s">
        <v>71</v>
      </c>
      <c r="P22" s="8" t="s">
        <v>72</v>
      </c>
      <c r="Q22" s="8"/>
      <c r="R22" s="8"/>
    </row>
    <row r="23" spans="1:18" ht="75" x14ac:dyDescent="0.25">
      <c r="A23" s="8" t="s">
        <v>74</v>
      </c>
      <c r="B23" s="8" t="s">
        <v>75</v>
      </c>
      <c r="C23" s="9">
        <f t="shared" ref="C23:C34" si="3">D23-E23</f>
        <v>117600</v>
      </c>
      <c r="D23" s="9">
        <v>118300</v>
      </c>
      <c r="E23" s="9">
        <v>700</v>
      </c>
      <c r="F23" s="8" t="s">
        <v>76</v>
      </c>
      <c r="G23" s="8" t="s">
        <v>77</v>
      </c>
      <c r="H23" s="8" t="s">
        <v>206</v>
      </c>
      <c r="I23" s="9">
        <f t="shared" ref="I23:I34" si="4">J23-K23</f>
        <v>117600</v>
      </c>
      <c r="J23" s="9">
        <v>118300</v>
      </c>
      <c r="K23" s="9">
        <v>700</v>
      </c>
      <c r="L23" s="8" t="s">
        <v>17</v>
      </c>
      <c r="M23" s="8" t="s">
        <v>102</v>
      </c>
      <c r="N23" s="10" t="s">
        <v>127</v>
      </c>
      <c r="O23" s="10" t="s">
        <v>108</v>
      </c>
      <c r="P23" s="8">
        <v>1.5</v>
      </c>
      <c r="Q23" s="8" t="s">
        <v>126</v>
      </c>
      <c r="R23" s="8"/>
    </row>
    <row r="24" spans="1:18" ht="75" x14ac:dyDescent="0.25">
      <c r="A24" s="8" t="s">
        <v>78</v>
      </c>
      <c r="B24" s="8" t="s">
        <v>75</v>
      </c>
      <c r="C24" s="9">
        <f t="shared" si="3"/>
        <v>117000</v>
      </c>
      <c r="D24" s="9">
        <f t="shared" ref="D24:D34" si="5">C23</f>
        <v>117600</v>
      </c>
      <c r="E24" s="9">
        <v>600</v>
      </c>
      <c r="F24" s="8" t="s">
        <v>76</v>
      </c>
      <c r="G24" s="8" t="s">
        <v>91</v>
      </c>
      <c r="H24" s="8" t="s">
        <v>206</v>
      </c>
      <c r="I24" s="9">
        <f t="shared" si="4"/>
        <v>117000</v>
      </c>
      <c r="J24" s="9">
        <f t="shared" ref="J24:J34" si="6">I23</f>
        <v>117600</v>
      </c>
      <c r="K24" s="9">
        <v>600</v>
      </c>
      <c r="L24" s="8" t="s">
        <v>17</v>
      </c>
      <c r="M24" s="8" t="s">
        <v>102</v>
      </c>
      <c r="N24" s="10" t="s">
        <v>103</v>
      </c>
      <c r="O24" s="10" t="s">
        <v>108</v>
      </c>
      <c r="P24" s="8">
        <v>1.5</v>
      </c>
      <c r="Q24" s="10" t="s">
        <v>125</v>
      </c>
      <c r="R24" s="8"/>
    </row>
    <row r="25" spans="1:18" ht="75" x14ac:dyDescent="0.25">
      <c r="A25" s="8" t="s">
        <v>79</v>
      </c>
      <c r="B25" s="8" t="s">
        <v>75</v>
      </c>
      <c r="C25" s="9">
        <f t="shared" si="3"/>
        <v>116400</v>
      </c>
      <c r="D25" s="9">
        <f t="shared" si="5"/>
        <v>117000</v>
      </c>
      <c r="E25" s="9">
        <v>600</v>
      </c>
      <c r="F25" s="8" t="s">
        <v>76</v>
      </c>
      <c r="G25" s="8" t="s">
        <v>92</v>
      </c>
      <c r="H25" s="8" t="s">
        <v>206</v>
      </c>
      <c r="I25" s="9">
        <f t="shared" si="4"/>
        <v>116400</v>
      </c>
      <c r="J25" s="9">
        <f t="shared" si="6"/>
        <v>117000</v>
      </c>
      <c r="K25" s="9">
        <v>600</v>
      </c>
      <c r="L25" s="8" t="s">
        <v>17</v>
      </c>
      <c r="M25" s="8" t="s">
        <v>102</v>
      </c>
      <c r="N25" s="10" t="s">
        <v>123</v>
      </c>
      <c r="O25" s="10" t="s">
        <v>105</v>
      </c>
      <c r="P25" s="8">
        <v>1.75</v>
      </c>
      <c r="Q25" s="8" t="s">
        <v>124</v>
      </c>
      <c r="R25" s="8"/>
    </row>
    <row r="26" spans="1:18" ht="75" x14ac:dyDescent="0.25">
      <c r="A26" s="8" t="s">
        <v>80</v>
      </c>
      <c r="B26" s="8" t="s">
        <v>75</v>
      </c>
      <c r="C26" s="9">
        <f t="shared" si="3"/>
        <v>115800</v>
      </c>
      <c r="D26" s="9">
        <f t="shared" si="5"/>
        <v>116400</v>
      </c>
      <c r="E26" s="9">
        <v>600</v>
      </c>
      <c r="F26" s="8" t="s">
        <v>76</v>
      </c>
      <c r="G26" s="8" t="s">
        <v>93</v>
      </c>
      <c r="H26" s="8" t="s">
        <v>206</v>
      </c>
      <c r="I26" s="9">
        <f t="shared" si="4"/>
        <v>115800</v>
      </c>
      <c r="J26" s="9">
        <f t="shared" si="6"/>
        <v>116400</v>
      </c>
      <c r="K26" s="9">
        <v>600</v>
      </c>
      <c r="L26" s="8" t="s">
        <v>17</v>
      </c>
      <c r="M26" s="8" t="s">
        <v>102</v>
      </c>
      <c r="N26" s="10" t="s">
        <v>104</v>
      </c>
      <c r="O26" s="10" t="s">
        <v>109</v>
      </c>
      <c r="P26" s="8">
        <v>4</v>
      </c>
      <c r="Q26" s="8"/>
      <c r="R26" s="8"/>
    </row>
    <row r="27" spans="1:18" ht="90" x14ac:dyDescent="0.25">
      <c r="A27" s="8" t="s">
        <v>81</v>
      </c>
      <c r="B27" s="8" t="s">
        <v>75</v>
      </c>
      <c r="C27" s="9">
        <f t="shared" si="3"/>
        <v>115200</v>
      </c>
      <c r="D27" s="9">
        <f t="shared" si="5"/>
        <v>115800</v>
      </c>
      <c r="E27" s="9">
        <v>600</v>
      </c>
      <c r="F27" s="8" t="s">
        <v>76</v>
      </c>
      <c r="G27" s="8" t="s">
        <v>94</v>
      </c>
      <c r="H27" s="8" t="s">
        <v>206</v>
      </c>
      <c r="I27" s="9">
        <f t="shared" si="4"/>
        <v>115200</v>
      </c>
      <c r="J27" s="9">
        <f t="shared" si="6"/>
        <v>115800</v>
      </c>
      <c r="K27" s="9">
        <v>600</v>
      </c>
      <c r="L27" s="8" t="s">
        <v>17</v>
      </c>
      <c r="M27" s="8" t="s">
        <v>102</v>
      </c>
      <c r="N27" s="10" t="s">
        <v>121</v>
      </c>
      <c r="O27" s="10" t="s">
        <v>109</v>
      </c>
      <c r="P27" s="8">
        <v>4</v>
      </c>
      <c r="Q27" s="10" t="s">
        <v>122</v>
      </c>
      <c r="R27" s="8"/>
    </row>
    <row r="28" spans="1:18" ht="90" x14ac:dyDescent="0.25">
      <c r="A28" s="8" t="s">
        <v>82</v>
      </c>
      <c r="B28" s="8" t="s">
        <v>75</v>
      </c>
      <c r="C28" s="9">
        <f t="shared" si="3"/>
        <v>114600</v>
      </c>
      <c r="D28" s="9">
        <f t="shared" si="5"/>
        <v>115200</v>
      </c>
      <c r="E28" s="9">
        <v>600</v>
      </c>
      <c r="F28" s="8" t="s">
        <v>76</v>
      </c>
      <c r="G28" s="8" t="s">
        <v>95</v>
      </c>
      <c r="H28" s="8" t="s">
        <v>206</v>
      </c>
      <c r="I28" s="9">
        <f t="shared" si="4"/>
        <v>114600</v>
      </c>
      <c r="J28" s="9">
        <f t="shared" si="6"/>
        <v>115200</v>
      </c>
      <c r="K28" s="9">
        <v>600</v>
      </c>
      <c r="L28" s="8" t="s">
        <v>17</v>
      </c>
      <c r="M28" s="8" t="s">
        <v>102</v>
      </c>
      <c r="N28" s="10" t="s">
        <v>120</v>
      </c>
      <c r="O28" s="10" t="s">
        <v>109</v>
      </c>
      <c r="P28" s="8">
        <v>4</v>
      </c>
      <c r="Q28" s="10" t="s">
        <v>117</v>
      </c>
      <c r="R28" s="8"/>
    </row>
    <row r="29" spans="1:18" ht="90" x14ac:dyDescent="0.25">
      <c r="A29" s="8" t="s">
        <v>83</v>
      </c>
      <c r="B29" s="8" t="s">
        <v>75</v>
      </c>
      <c r="C29" s="9">
        <f t="shared" si="3"/>
        <v>114000</v>
      </c>
      <c r="D29" s="9">
        <f t="shared" si="5"/>
        <v>114600</v>
      </c>
      <c r="E29" s="9">
        <v>600</v>
      </c>
      <c r="F29" s="8" t="s">
        <v>76</v>
      </c>
      <c r="G29" s="8" t="s">
        <v>96</v>
      </c>
      <c r="H29" s="8" t="s">
        <v>206</v>
      </c>
      <c r="I29" s="9">
        <f t="shared" si="4"/>
        <v>114000</v>
      </c>
      <c r="J29" s="9">
        <f t="shared" si="6"/>
        <v>114600</v>
      </c>
      <c r="K29" s="9">
        <v>600</v>
      </c>
      <c r="L29" s="8" t="s">
        <v>17</v>
      </c>
      <c r="M29" s="8" t="s">
        <v>102</v>
      </c>
      <c r="N29" s="10" t="s">
        <v>119</v>
      </c>
      <c r="O29" s="10" t="s">
        <v>109</v>
      </c>
      <c r="P29" s="8">
        <v>4</v>
      </c>
      <c r="Q29" s="10" t="s">
        <v>115</v>
      </c>
      <c r="R29" s="8"/>
    </row>
    <row r="30" spans="1:18" ht="75" x14ac:dyDescent="0.25">
      <c r="A30" s="8" t="s">
        <v>84</v>
      </c>
      <c r="B30" s="8" t="s">
        <v>75</v>
      </c>
      <c r="C30" s="9">
        <f t="shared" si="3"/>
        <v>113400</v>
      </c>
      <c r="D30" s="9">
        <f t="shared" si="5"/>
        <v>114000</v>
      </c>
      <c r="E30" s="9">
        <v>600</v>
      </c>
      <c r="F30" s="8" t="s">
        <v>76</v>
      </c>
      <c r="G30" s="8" t="s">
        <v>97</v>
      </c>
      <c r="H30" s="8" t="s">
        <v>206</v>
      </c>
      <c r="I30" s="9">
        <f t="shared" si="4"/>
        <v>113400</v>
      </c>
      <c r="J30" s="9">
        <f t="shared" si="6"/>
        <v>114000</v>
      </c>
      <c r="K30" s="9">
        <v>600</v>
      </c>
      <c r="L30" s="8" t="s">
        <v>17</v>
      </c>
      <c r="M30" s="8" t="s">
        <v>102</v>
      </c>
      <c r="N30" s="10" t="s">
        <v>118</v>
      </c>
      <c r="O30" s="10" t="s">
        <v>109</v>
      </c>
      <c r="P30" s="8">
        <v>4</v>
      </c>
      <c r="Q30" s="10" t="s">
        <v>116</v>
      </c>
      <c r="R30" s="8"/>
    </row>
    <row r="31" spans="1:18" ht="75" x14ac:dyDescent="0.25">
      <c r="A31" s="8" t="s">
        <v>85</v>
      </c>
      <c r="B31" s="8" t="s">
        <v>75</v>
      </c>
      <c r="C31" s="9">
        <f t="shared" si="3"/>
        <v>112800</v>
      </c>
      <c r="D31" s="9">
        <f t="shared" si="5"/>
        <v>113400</v>
      </c>
      <c r="E31" s="9">
        <v>600</v>
      </c>
      <c r="F31" s="8" t="s">
        <v>76</v>
      </c>
      <c r="G31" s="8" t="s">
        <v>98</v>
      </c>
      <c r="H31" s="8" t="s">
        <v>206</v>
      </c>
      <c r="I31" s="9">
        <f t="shared" si="4"/>
        <v>112800</v>
      </c>
      <c r="J31" s="9">
        <f t="shared" si="6"/>
        <v>113400</v>
      </c>
      <c r="K31" s="9">
        <v>600</v>
      </c>
      <c r="L31" s="8" t="s">
        <v>17</v>
      </c>
      <c r="M31" s="8" t="s">
        <v>102</v>
      </c>
      <c r="N31" s="10" t="s">
        <v>114</v>
      </c>
      <c r="O31" s="10" t="s">
        <v>110</v>
      </c>
      <c r="P31" s="8">
        <v>2.5</v>
      </c>
      <c r="Q31" s="8"/>
      <c r="R31" s="8"/>
    </row>
    <row r="32" spans="1:18" ht="60" x14ac:dyDescent="0.25">
      <c r="A32" s="8" t="s">
        <v>86</v>
      </c>
      <c r="B32" s="8" t="s">
        <v>75</v>
      </c>
      <c r="C32" s="9">
        <f t="shared" si="3"/>
        <v>112200</v>
      </c>
      <c r="D32" s="9">
        <f t="shared" si="5"/>
        <v>112800</v>
      </c>
      <c r="E32" s="9">
        <v>600</v>
      </c>
      <c r="F32" s="8" t="s">
        <v>76</v>
      </c>
      <c r="G32" s="8" t="s">
        <v>99</v>
      </c>
      <c r="H32" s="8" t="s">
        <v>206</v>
      </c>
      <c r="I32" s="9">
        <f t="shared" si="4"/>
        <v>112200</v>
      </c>
      <c r="J32" s="9">
        <f t="shared" si="6"/>
        <v>112800</v>
      </c>
      <c r="K32" s="9">
        <v>600</v>
      </c>
      <c r="L32" s="8" t="s">
        <v>17</v>
      </c>
      <c r="M32" s="8" t="s">
        <v>102</v>
      </c>
      <c r="N32" s="10" t="s">
        <v>106</v>
      </c>
      <c r="O32" s="10" t="s">
        <v>110</v>
      </c>
      <c r="P32" s="8">
        <v>2.5</v>
      </c>
      <c r="Q32" s="8"/>
      <c r="R32" s="8"/>
    </row>
    <row r="33" spans="1:18" ht="90" x14ac:dyDescent="0.25">
      <c r="A33" s="8" t="s">
        <v>87</v>
      </c>
      <c r="B33" s="8" t="s">
        <v>75</v>
      </c>
      <c r="C33" s="9">
        <f t="shared" si="3"/>
        <v>111600</v>
      </c>
      <c r="D33" s="9">
        <f t="shared" si="5"/>
        <v>112200</v>
      </c>
      <c r="E33" s="9">
        <v>600</v>
      </c>
      <c r="F33" s="8" t="s">
        <v>76</v>
      </c>
      <c r="G33" s="8" t="s">
        <v>100</v>
      </c>
      <c r="H33" s="8" t="s">
        <v>206</v>
      </c>
      <c r="I33" s="9">
        <f t="shared" si="4"/>
        <v>111600</v>
      </c>
      <c r="J33" s="9">
        <f t="shared" si="6"/>
        <v>112200</v>
      </c>
      <c r="K33" s="9">
        <v>600</v>
      </c>
      <c r="L33" s="8" t="s">
        <v>17</v>
      </c>
      <c r="M33" s="8" t="s">
        <v>102</v>
      </c>
      <c r="N33" s="10" t="s">
        <v>107</v>
      </c>
      <c r="O33" s="10" t="s">
        <v>108</v>
      </c>
      <c r="P33" s="8">
        <v>1.5</v>
      </c>
      <c r="Q33" s="8"/>
      <c r="R33" s="8"/>
    </row>
    <row r="34" spans="1:18" ht="60" x14ac:dyDescent="0.25">
      <c r="A34" s="8" t="s">
        <v>88</v>
      </c>
      <c r="B34" s="8" t="s">
        <v>75</v>
      </c>
      <c r="C34" s="9">
        <f t="shared" si="3"/>
        <v>110900</v>
      </c>
      <c r="D34" s="9">
        <f t="shared" si="5"/>
        <v>111600</v>
      </c>
      <c r="E34" s="9">
        <v>700</v>
      </c>
      <c r="F34" s="8" t="s">
        <v>76</v>
      </c>
      <c r="G34" s="8" t="s">
        <v>101</v>
      </c>
      <c r="H34" s="8" t="s">
        <v>206</v>
      </c>
      <c r="I34" s="9">
        <f t="shared" si="4"/>
        <v>110900</v>
      </c>
      <c r="J34" s="9">
        <f t="shared" si="6"/>
        <v>111600</v>
      </c>
      <c r="K34" s="9">
        <v>700</v>
      </c>
      <c r="L34" s="8" t="s">
        <v>17</v>
      </c>
      <c r="M34" s="8" t="s">
        <v>102</v>
      </c>
      <c r="N34" s="10" t="s">
        <v>113</v>
      </c>
      <c r="O34" s="10" t="s">
        <v>111</v>
      </c>
      <c r="P34" s="8">
        <v>0.75</v>
      </c>
      <c r="Q34" s="8"/>
      <c r="R34" s="8"/>
    </row>
    <row r="35" spans="1:18" x14ac:dyDescent="0.25">
      <c r="A35" s="2"/>
      <c r="B35" s="2"/>
      <c r="C35" s="3"/>
      <c r="D35" s="3"/>
      <c r="E35" s="3"/>
      <c r="F35" s="2"/>
      <c r="G35" s="2"/>
      <c r="H35" s="2"/>
      <c r="I35" s="3"/>
      <c r="J35" s="3"/>
      <c r="K35" s="3"/>
      <c r="L35" s="2"/>
      <c r="M35" s="2"/>
      <c r="N35" s="2"/>
      <c r="O35" s="2"/>
      <c r="P35" s="2"/>
      <c r="Q35" s="2"/>
    </row>
    <row r="36" spans="1:18" x14ac:dyDescent="0.25">
      <c r="A36" s="2" t="s">
        <v>41</v>
      </c>
      <c r="B36" s="2"/>
      <c r="C36" s="3"/>
      <c r="D36" s="3"/>
      <c r="E36" s="3"/>
      <c r="F36" s="2"/>
      <c r="G36" s="2"/>
      <c r="H36" s="2"/>
      <c r="I36" s="3"/>
      <c r="J36" s="3"/>
      <c r="K36" s="3"/>
      <c r="L36" s="2"/>
      <c r="M36" s="2"/>
      <c r="N36" s="2"/>
      <c r="O36" s="2"/>
      <c r="P36" s="2"/>
      <c r="Q36" s="2"/>
    </row>
    <row r="37" spans="1:18" x14ac:dyDescent="0.25">
      <c r="A37" s="2" t="s">
        <v>51</v>
      </c>
      <c r="B37" s="2"/>
      <c r="C37" s="3"/>
      <c r="D37" s="3"/>
      <c r="E37" s="3"/>
      <c r="F37" s="2"/>
      <c r="G37" s="2"/>
      <c r="H37" s="2"/>
      <c r="I37" s="3"/>
      <c r="J37" s="3"/>
      <c r="K37" s="3"/>
      <c r="L37" s="2"/>
      <c r="M37" s="2"/>
      <c r="N37" s="2"/>
      <c r="O37" s="2"/>
      <c r="P37" s="2"/>
      <c r="Q37" s="2"/>
    </row>
    <row r="38" spans="1:18" x14ac:dyDescent="0.25">
      <c r="A38" s="2" t="s">
        <v>50</v>
      </c>
      <c r="B38" s="2"/>
      <c r="C38" s="3"/>
      <c r="D38" s="3"/>
      <c r="E38" s="3"/>
      <c r="F38" s="2"/>
      <c r="G38" s="2"/>
      <c r="H38" s="2"/>
      <c r="I38" s="3"/>
      <c r="J38" s="3"/>
      <c r="K38" s="3"/>
      <c r="L38" s="2"/>
      <c r="M38" s="2"/>
      <c r="N38" s="2"/>
      <c r="O38" s="2"/>
      <c r="P38" s="2"/>
      <c r="Q38" s="2"/>
    </row>
    <row r="39" spans="1:18" x14ac:dyDescent="0.25">
      <c r="A39" s="23" t="s">
        <v>70</v>
      </c>
      <c r="B39" s="2"/>
      <c r="C39" s="3"/>
      <c r="D39" s="3"/>
      <c r="E39" s="3"/>
      <c r="F39" s="2"/>
      <c r="G39" s="2"/>
      <c r="H39" s="2"/>
      <c r="I39" s="3"/>
      <c r="J39" s="3"/>
      <c r="K39" s="3"/>
      <c r="L39" s="2"/>
      <c r="M39" s="2"/>
      <c r="N39" s="2"/>
      <c r="O39" s="2"/>
      <c r="P39" s="2"/>
      <c r="Q39" s="2"/>
    </row>
    <row r="40" spans="1:18" x14ac:dyDescent="0.25">
      <c r="A40" s="2"/>
      <c r="B40" s="2"/>
      <c r="C40" s="3"/>
      <c r="D40" s="3"/>
      <c r="E40" s="3"/>
      <c r="F40" s="2"/>
      <c r="G40" s="2"/>
      <c r="H40" s="2"/>
      <c r="I40" s="3"/>
      <c r="J40" s="3"/>
      <c r="K40" s="3"/>
      <c r="L40" s="2"/>
      <c r="M40" s="2"/>
      <c r="N40" s="2"/>
      <c r="O40" s="2"/>
      <c r="P40" s="2"/>
      <c r="Q40" s="2"/>
    </row>
    <row r="41" spans="1:18" x14ac:dyDescent="0.25">
      <c r="A41" s="2"/>
      <c r="B41" s="2"/>
      <c r="C41" s="3"/>
      <c r="D41" s="3"/>
      <c r="E41" s="3"/>
      <c r="F41" s="2"/>
      <c r="G41" s="2"/>
      <c r="H41" s="2"/>
      <c r="I41" s="3"/>
      <c r="J41" s="3"/>
      <c r="K41" s="3"/>
      <c r="L41" s="2"/>
      <c r="M41" s="2"/>
      <c r="N41" s="2"/>
      <c r="O41" s="2"/>
      <c r="P41" s="2"/>
      <c r="Q41" s="2"/>
    </row>
    <row r="42" spans="1:18" x14ac:dyDescent="0.25">
      <c r="A42" s="2"/>
      <c r="B42" s="2"/>
      <c r="C42" s="3"/>
      <c r="D42" s="3"/>
      <c r="E42" s="3"/>
      <c r="F42" s="2"/>
      <c r="G42" s="2"/>
      <c r="H42" s="2"/>
      <c r="I42" s="3"/>
      <c r="J42" s="3"/>
      <c r="K42" s="3"/>
      <c r="L42" s="2"/>
      <c r="M42" s="2"/>
      <c r="N42" s="2"/>
      <c r="O42" s="2"/>
      <c r="P42" s="2"/>
      <c r="Q42" s="2"/>
    </row>
    <row r="43" spans="1:18" x14ac:dyDescent="0.25">
      <c r="A43" s="2"/>
      <c r="B43" s="2"/>
      <c r="C43" s="3"/>
      <c r="D43" s="3"/>
      <c r="E43" s="3"/>
      <c r="F43" s="2"/>
      <c r="G43" s="2"/>
      <c r="H43" s="2"/>
      <c r="I43" s="3"/>
      <c r="J43" s="3"/>
      <c r="K43" s="3"/>
      <c r="L43" s="2"/>
      <c r="M43" s="2"/>
      <c r="N43" s="2"/>
      <c r="O43" s="2"/>
      <c r="P43" s="2"/>
      <c r="Q43" s="2"/>
    </row>
    <row r="44" spans="1:18" x14ac:dyDescent="0.25">
      <c r="A44" s="2"/>
      <c r="B44" s="2"/>
      <c r="C44" s="3"/>
      <c r="D44" s="3"/>
      <c r="E44" s="3"/>
      <c r="F44" s="2"/>
      <c r="G44" s="2"/>
      <c r="H44" s="2"/>
      <c r="I44" s="3"/>
      <c r="J44" s="3"/>
      <c r="K44" s="3"/>
      <c r="L44" s="2"/>
      <c r="M44" s="2"/>
      <c r="N44" s="2"/>
      <c r="O44" s="2"/>
      <c r="P44" s="2"/>
      <c r="Q44" s="2"/>
    </row>
    <row r="45" spans="1:18" x14ac:dyDescent="0.25">
      <c r="A45" s="2"/>
      <c r="B45" s="2"/>
      <c r="C45" s="3"/>
      <c r="D45" s="3"/>
      <c r="E45" s="3"/>
      <c r="F45" s="2"/>
      <c r="G45" s="2"/>
      <c r="H45" s="2"/>
      <c r="I45" s="3"/>
      <c r="J45" s="3"/>
      <c r="K45" s="3"/>
      <c r="L45" s="2"/>
      <c r="M45" s="2"/>
      <c r="N45" s="2"/>
      <c r="O45" s="2"/>
      <c r="P45" s="2"/>
      <c r="Q45" s="2"/>
    </row>
    <row r="46" spans="1:18" x14ac:dyDescent="0.25">
      <c r="A46" s="2"/>
      <c r="B46" s="2"/>
      <c r="C46" s="3"/>
      <c r="D46" s="3"/>
      <c r="E46" s="3"/>
      <c r="F46" s="2"/>
      <c r="G46" s="2"/>
      <c r="H46" s="2"/>
      <c r="I46" s="3"/>
      <c r="J46" s="3"/>
      <c r="K46" s="3"/>
      <c r="L46" s="2"/>
      <c r="M46" s="2"/>
      <c r="N46" s="2"/>
      <c r="O46" s="2"/>
      <c r="P46" s="2"/>
      <c r="Q46" s="2"/>
    </row>
    <row r="47" spans="1:18" x14ac:dyDescent="0.25">
      <c r="A47" s="2"/>
      <c r="B47" s="2"/>
      <c r="C47" s="3"/>
      <c r="D47" s="3"/>
      <c r="E47" s="3"/>
      <c r="F47" s="2"/>
      <c r="G47" s="2"/>
      <c r="H47" s="2"/>
      <c r="I47" s="3"/>
      <c r="J47" s="3"/>
      <c r="K47" s="3"/>
      <c r="L47" s="2"/>
      <c r="M47" s="2"/>
      <c r="N47" s="2"/>
      <c r="O47" s="2"/>
      <c r="P47" s="2"/>
      <c r="Q47" s="2"/>
    </row>
    <row r="48" spans="1:18" x14ac:dyDescent="0.25">
      <c r="A48" s="2"/>
      <c r="B48" s="2"/>
      <c r="C48" s="3"/>
      <c r="D48" s="3"/>
      <c r="E48" s="3"/>
      <c r="F48" s="2"/>
      <c r="G48" s="2"/>
      <c r="H48" s="2"/>
      <c r="I48" s="3"/>
      <c r="J48" s="3"/>
      <c r="K48" s="3"/>
      <c r="L48" s="2"/>
      <c r="M48" s="2"/>
      <c r="N48" s="2"/>
      <c r="O48" s="2"/>
      <c r="P48" s="2"/>
      <c r="Q48" s="2"/>
    </row>
    <row r="49" spans="1:17" x14ac:dyDescent="0.25">
      <c r="A49" s="2"/>
      <c r="B49" s="2"/>
      <c r="C49" s="3"/>
      <c r="D49" s="3"/>
      <c r="E49" s="3"/>
      <c r="F49" s="2"/>
      <c r="G49" s="2"/>
      <c r="H49" s="2"/>
      <c r="I49" s="3"/>
      <c r="J49" s="3"/>
      <c r="K49" s="3"/>
      <c r="L49" s="2"/>
      <c r="M49" s="2"/>
      <c r="N49" s="2"/>
      <c r="O49" s="2"/>
      <c r="P49" s="2"/>
      <c r="Q49" s="2"/>
    </row>
    <row r="50" spans="1:17" x14ac:dyDescent="0.25">
      <c r="A50" s="2"/>
      <c r="B50" s="2"/>
      <c r="C50" s="3"/>
      <c r="D50" s="3"/>
      <c r="E50" s="3"/>
      <c r="F50" s="2"/>
      <c r="G50" s="2"/>
      <c r="H50" s="2"/>
      <c r="I50" s="3"/>
      <c r="J50" s="3"/>
      <c r="K50" s="3"/>
      <c r="L50" s="2"/>
      <c r="M50" s="2"/>
      <c r="N50" s="2"/>
      <c r="O50" s="2"/>
      <c r="P50" s="2"/>
      <c r="Q50" s="2"/>
    </row>
    <row r="51" spans="1:17" x14ac:dyDescent="0.25">
      <c r="A51" s="2"/>
      <c r="B51" s="2"/>
      <c r="C51" s="3"/>
      <c r="D51" s="3"/>
      <c r="E51" s="3"/>
      <c r="F51" s="2"/>
      <c r="G51" s="2"/>
      <c r="H51" s="2"/>
      <c r="I51" s="3"/>
      <c r="J51" s="3"/>
      <c r="K51" s="3"/>
      <c r="L51" s="2"/>
      <c r="M51" s="2"/>
      <c r="N51" s="2"/>
      <c r="O51" s="2"/>
      <c r="P51" s="2"/>
      <c r="Q51" s="2"/>
    </row>
    <row r="52" spans="1:17" x14ac:dyDescent="0.25">
      <c r="A52" s="2"/>
      <c r="B52" s="2"/>
      <c r="C52" s="3"/>
      <c r="D52" s="3"/>
      <c r="E52" s="3"/>
      <c r="F52" s="2"/>
      <c r="G52" s="2"/>
      <c r="H52" s="2"/>
      <c r="I52" s="3"/>
      <c r="J52" s="3"/>
      <c r="K52" s="3"/>
      <c r="L52" s="2"/>
      <c r="M52" s="2"/>
      <c r="N52" s="2"/>
      <c r="O52" s="2"/>
      <c r="P52" s="2"/>
      <c r="Q52" s="2"/>
    </row>
    <row r="53" spans="1:17" x14ac:dyDescent="0.25">
      <c r="A53" s="2"/>
      <c r="B53" s="2"/>
      <c r="C53" s="3"/>
      <c r="D53" s="3"/>
      <c r="E53" s="3"/>
      <c r="F53" s="2"/>
      <c r="G53" s="2"/>
      <c r="H53" s="2"/>
      <c r="I53" s="3"/>
      <c r="J53" s="3"/>
      <c r="K53" s="3"/>
      <c r="L53" s="2"/>
      <c r="M53" s="2"/>
      <c r="N53" s="2"/>
      <c r="O53" s="2"/>
      <c r="P53" s="2"/>
      <c r="Q53" s="2"/>
    </row>
    <row r="54" spans="1:17" x14ac:dyDescent="0.25">
      <c r="A54" s="2"/>
      <c r="B54" s="2"/>
      <c r="C54" s="3"/>
      <c r="D54" s="3"/>
      <c r="E54" s="3"/>
      <c r="F54" s="2"/>
      <c r="G54" s="2"/>
      <c r="H54" s="2"/>
      <c r="I54" s="3"/>
      <c r="J54" s="3"/>
      <c r="K54" s="3"/>
      <c r="L54" s="2"/>
      <c r="M54" s="2"/>
      <c r="N54" s="2"/>
      <c r="O54" s="2"/>
      <c r="P54" s="2"/>
      <c r="Q54" s="2"/>
    </row>
    <row r="55" spans="1:17" x14ac:dyDescent="0.25">
      <c r="A55" s="2"/>
      <c r="B55" s="2"/>
      <c r="C55" s="3"/>
      <c r="D55" s="3"/>
      <c r="E55" s="3"/>
      <c r="F55" s="2"/>
      <c r="G55" s="2"/>
      <c r="H55" s="2"/>
      <c r="I55" s="3"/>
      <c r="J55" s="3"/>
      <c r="K55" s="3"/>
      <c r="L55" s="2"/>
      <c r="M55" s="2"/>
      <c r="N55" s="2"/>
      <c r="O55" s="2"/>
      <c r="P55" s="2"/>
      <c r="Q55" s="2"/>
    </row>
    <row r="56" spans="1:17" x14ac:dyDescent="0.25">
      <c r="A56" s="2"/>
      <c r="B56" s="2"/>
      <c r="C56" s="3"/>
      <c r="D56" s="3"/>
      <c r="E56" s="3"/>
      <c r="F56" s="2"/>
      <c r="G56" s="2"/>
      <c r="H56" s="2"/>
      <c r="I56" s="3"/>
      <c r="J56" s="3"/>
      <c r="K56" s="3"/>
      <c r="L56" s="2"/>
      <c r="M56" s="2"/>
      <c r="N56" s="2"/>
      <c r="O56" s="2"/>
      <c r="P56" s="2"/>
      <c r="Q56" s="2"/>
    </row>
    <row r="57" spans="1:17" x14ac:dyDescent="0.25">
      <c r="A57" s="2"/>
      <c r="B57" s="2"/>
      <c r="C57" s="3"/>
      <c r="D57" s="3"/>
      <c r="E57" s="3"/>
      <c r="F57" s="2"/>
      <c r="G57" s="2"/>
      <c r="H57" s="2"/>
      <c r="I57" s="3"/>
      <c r="J57" s="3"/>
      <c r="K57" s="3"/>
      <c r="L57" s="2"/>
      <c r="M57" s="2"/>
      <c r="N57" s="2"/>
      <c r="O57" s="2"/>
      <c r="P57" s="2"/>
      <c r="Q57" s="2"/>
    </row>
    <row r="58" spans="1:17" x14ac:dyDescent="0.25">
      <c r="A58" s="2"/>
      <c r="B58" s="2"/>
      <c r="C58" s="3"/>
      <c r="D58" s="3"/>
      <c r="E58" s="3"/>
      <c r="F58" s="2"/>
      <c r="G58" s="2"/>
      <c r="H58" s="2"/>
      <c r="I58" s="3"/>
      <c r="J58" s="3"/>
      <c r="K58" s="3"/>
      <c r="L58" s="2"/>
      <c r="M58" s="2"/>
      <c r="N58" s="2"/>
      <c r="O58" s="2"/>
      <c r="P58" s="2"/>
      <c r="Q58" s="2"/>
    </row>
    <row r="59" spans="1:17" x14ac:dyDescent="0.25">
      <c r="A59" s="2"/>
      <c r="B59" s="2"/>
      <c r="C59" s="3"/>
      <c r="D59" s="3"/>
      <c r="E59" s="3"/>
      <c r="F59" s="2"/>
      <c r="G59" s="2"/>
      <c r="H59" s="2"/>
      <c r="I59" s="3"/>
      <c r="J59" s="3"/>
      <c r="K59" s="3"/>
      <c r="L59" s="2"/>
      <c r="M59" s="2"/>
      <c r="N59" s="2"/>
      <c r="O59" s="2"/>
      <c r="P59" s="2"/>
      <c r="Q59" s="2"/>
    </row>
    <row r="60" spans="1:17" x14ac:dyDescent="0.25">
      <c r="A60" s="2"/>
      <c r="B60" s="2"/>
      <c r="C60" s="3"/>
      <c r="D60" s="3"/>
      <c r="E60" s="3"/>
      <c r="F60" s="2"/>
      <c r="G60" s="2"/>
      <c r="H60" s="2"/>
      <c r="I60" s="3"/>
      <c r="J60" s="3"/>
      <c r="K60" s="3"/>
      <c r="L60" s="2"/>
      <c r="M60" s="2"/>
      <c r="N60" s="2"/>
      <c r="O60" s="2"/>
      <c r="P60" s="2"/>
      <c r="Q60" s="2"/>
    </row>
    <row r="61" spans="1:17" x14ac:dyDescent="0.25">
      <c r="A61" s="2"/>
      <c r="B61" s="2"/>
      <c r="C61" s="3"/>
      <c r="D61" s="3"/>
      <c r="E61" s="3"/>
      <c r="F61" s="2"/>
      <c r="G61" s="2"/>
      <c r="H61" s="2"/>
      <c r="I61" s="3"/>
      <c r="J61" s="3"/>
      <c r="K61" s="3"/>
      <c r="L61" s="2"/>
      <c r="M61" s="2"/>
      <c r="N61" s="2"/>
      <c r="O61" s="2"/>
      <c r="P61" s="2"/>
      <c r="Q61" s="2"/>
    </row>
    <row r="62" spans="1:17" x14ac:dyDescent="0.25">
      <c r="A62" s="2"/>
      <c r="B62" s="2"/>
      <c r="C62" s="3"/>
      <c r="D62" s="3"/>
      <c r="E62" s="3"/>
      <c r="F62" s="2"/>
      <c r="G62" s="2"/>
      <c r="H62" s="2"/>
      <c r="I62" s="3"/>
      <c r="J62" s="3"/>
      <c r="K62" s="3"/>
      <c r="L62" s="2"/>
      <c r="M62" s="2"/>
      <c r="N62" s="2"/>
      <c r="O62" s="2"/>
      <c r="P62" s="2"/>
      <c r="Q62" s="2"/>
    </row>
    <row r="63" spans="1:17" x14ac:dyDescent="0.25">
      <c r="A63" s="2"/>
      <c r="B63" s="2"/>
      <c r="C63" s="3"/>
      <c r="D63" s="3"/>
      <c r="E63" s="3"/>
      <c r="F63" s="2"/>
      <c r="G63" s="2"/>
      <c r="H63" s="2"/>
      <c r="I63" s="3"/>
      <c r="J63" s="3"/>
      <c r="K63" s="3"/>
      <c r="L63" s="2"/>
      <c r="M63" s="2"/>
      <c r="N63" s="2"/>
      <c r="O63" s="2"/>
      <c r="P63" s="2"/>
      <c r="Q63" s="2"/>
    </row>
    <row r="64" spans="1:17" x14ac:dyDescent="0.25">
      <c r="A64" s="2"/>
      <c r="B64" s="2"/>
      <c r="C64" s="3"/>
      <c r="D64" s="3"/>
      <c r="E64" s="3"/>
      <c r="F64" s="2"/>
      <c r="G64" s="2"/>
      <c r="H64" s="2"/>
      <c r="I64" s="3"/>
      <c r="J64" s="3"/>
      <c r="K64" s="3"/>
      <c r="L64" s="2"/>
      <c r="M64" s="2"/>
      <c r="N64" s="2"/>
      <c r="O64" s="2"/>
      <c r="P64" s="2"/>
      <c r="Q64" s="2"/>
    </row>
    <row r="65" spans="1:17" x14ac:dyDescent="0.25">
      <c r="A65" s="2"/>
      <c r="B65" s="2"/>
      <c r="C65" s="3"/>
      <c r="D65" s="3"/>
      <c r="E65" s="3"/>
      <c r="F65" s="2"/>
      <c r="G65" s="2"/>
      <c r="H65" s="2"/>
      <c r="I65" s="3"/>
      <c r="J65" s="3"/>
      <c r="K65" s="3"/>
      <c r="L65" s="2"/>
      <c r="M65" s="2"/>
      <c r="N65" s="2"/>
      <c r="O65" s="2"/>
      <c r="P65" s="2"/>
      <c r="Q65" s="2"/>
    </row>
    <row r="66" spans="1:17" x14ac:dyDescent="0.25">
      <c r="A66" s="2"/>
      <c r="B66" s="2"/>
      <c r="C66" s="3"/>
      <c r="D66" s="3"/>
      <c r="E66" s="3"/>
      <c r="F66" s="2"/>
      <c r="G66" s="2"/>
      <c r="H66" s="2"/>
      <c r="I66" s="3"/>
      <c r="J66" s="3"/>
      <c r="K66" s="3"/>
      <c r="L66" s="2"/>
      <c r="M66" s="2"/>
      <c r="N66" s="2"/>
      <c r="O66" s="2"/>
      <c r="P66" s="2"/>
      <c r="Q66" s="2"/>
    </row>
    <row r="67" spans="1:17" x14ac:dyDescent="0.25">
      <c r="A67" s="2"/>
      <c r="B67" s="2"/>
      <c r="C67" s="3"/>
      <c r="D67" s="3"/>
      <c r="E67" s="3"/>
      <c r="F67" s="2"/>
      <c r="G67" s="2"/>
      <c r="H67" s="2"/>
      <c r="I67" s="3"/>
      <c r="J67" s="3"/>
      <c r="K67" s="3"/>
      <c r="L67" s="2"/>
      <c r="M67" s="2"/>
      <c r="N67" s="2"/>
      <c r="O67" s="2"/>
      <c r="P67" s="2"/>
      <c r="Q67" s="2"/>
    </row>
    <row r="68" spans="1:17" x14ac:dyDescent="0.25">
      <c r="A68" s="2"/>
      <c r="B68" s="2"/>
      <c r="C68" s="3"/>
      <c r="D68" s="3"/>
      <c r="E68" s="3"/>
      <c r="F68" s="2"/>
      <c r="G68" s="2"/>
      <c r="H68" s="2"/>
      <c r="I68" s="3"/>
      <c r="J68" s="3"/>
      <c r="K68" s="3"/>
      <c r="L68" s="2"/>
      <c r="M68" s="2"/>
      <c r="N68" s="2"/>
      <c r="O68" s="2"/>
      <c r="P68" s="2"/>
      <c r="Q68" s="2"/>
    </row>
    <row r="69" spans="1:17" x14ac:dyDescent="0.25">
      <c r="A69" s="2"/>
      <c r="B69" s="2"/>
      <c r="C69" s="3"/>
      <c r="D69" s="3"/>
      <c r="E69" s="3"/>
      <c r="F69" s="2"/>
      <c r="G69" s="2"/>
      <c r="H69" s="2"/>
      <c r="I69" s="3"/>
      <c r="J69" s="3"/>
      <c r="K69" s="3"/>
      <c r="L69" s="2"/>
      <c r="M69" s="2"/>
      <c r="N69" s="2"/>
      <c r="O69" s="2"/>
      <c r="P69" s="2"/>
      <c r="Q69" s="2"/>
    </row>
    <row r="70" spans="1:17" x14ac:dyDescent="0.25">
      <c r="A70" s="2"/>
      <c r="B70" s="2"/>
      <c r="C70" s="3"/>
      <c r="D70" s="3"/>
      <c r="E70" s="3"/>
      <c r="F70" s="2"/>
      <c r="G70" s="2"/>
      <c r="H70" s="2"/>
      <c r="I70" s="3"/>
      <c r="J70" s="3"/>
      <c r="K70" s="3"/>
      <c r="L70" s="2"/>
      <c r="M70" s="2"/>
      <c r="N70" s="2"/>
      <c r="O70" s="2"/>
      <c r="P70" s="2"/>
      <c r="Q70" s="2"/>
    </row>
    <row r="71" spans="1:17" x14ac:dyDescent="0.25">
      <c r="A71" s="2"/>
      <c r="B71" s="2"/>
      <c r="C71" s="3"/>
      <c r="D71" s="3"/>
      <c r="E71" s="3"/>
      <c r="F71" s="2"/>
      <c r="G71" s="2"/>
      <c r="H71" s="2"/>
      <c r="I71" s="3"/>
      <c r="J71" s="3"/>
      <c r="K71" s="3"/>
      <c r="L71" s="2"/>
      <c r="M71" s="2"/>
      <c r="N71" s="2"/>
      <c r="O71" s="2"/>
      <c r="P71" s="2"/>
      <c r="Q71" s="2"/>
    </row>
    <row r="72" spans="1:17" x14ac:dyDescent="0.25">
      <c r="A72" s="2"/>
      <c r="B72" s="2"/>
      <c r="C72" s="3"/>
      <c r="D72" s="3"/>
      <c r="E72" s="3"/>
      <c r="F72" s="2"/>
      <c r="G72" s="2"/>
      <c r="H72" s="2"/>
      <c r="I72" s="3"/>
      <c r="J72" s="3"/>
      <c r="K72" s="3"/>
      <c r="L72" s="2"/>
      <c r="M72" s="2"/>
      <c r="N72" s="2"/>
      <c r="O72" s="2"/>
      <c r="P72" s="2"/>
      <c r="Q72" s="2"/>
    </row>
    <row r="73" spans="1:17" x14ac:dyDescent="0.25">
      <c r="A73" s="2"/>
      <c r="B73" s="2"/>
      <c r="C73" s="3"/>
      <c r="D73" s="3"/>
      <c r="E73" s="3"/>
      <c r="F73" s="2"/>
      <c r="G73" s="2"/>
      <c r="H73" s="2"/>
      <c r="I73" s="3"/>
      <c r="J73" s="3"/>
      <c r="K73" s="3"/>
      <c r="L73" s="2"/>
      <c r="M73" s="2"/>
      <c r="N73" s="2"/>
      <c r="O73" s="2"/>
      <c r="P73" s="2"/>
      <c r="Q73" s="2"/>
    </row>
    <row r="74" spans="1:17" x14ac:dyDescent="0.25">
      <c r="A74" s="2"/>
      <c r="B74" s="2"/>
      <c r="C74" s="3"/>
      <c r="D74" s="3"/>
      <c r="E74" s="3"/>
      <c r="F74" s="2"/>
      <c r="G74" s="2"/>
      <c r="H74" s="2"/>
      <c r="I74" s="3"/>
      <c r="J74" s="3"/>
      <c r="K74" s="3"/>
      <c r="L74" s="2"/>
      <c r="M74" s="2"/>
      <c r="N74" s="2"/>
      <c r="O74" s="2"/>
      <c r="P74" s="2"/>
      <c r="Q74" s="2"/>
    </row>
    <row r="75" spans="1:17" x14ac:dyDescent="0.25">
      <c r="A75" s="2"/>
      <c r="B75" s="2"/>
      <c r="C75" s="3"/>
      <c r="D75" s="3"/>
      <c r="E75" s="3"/>
      <c r="F75" s="2"/>
      <c r="G75" s="2"/>
      <c r="H75" s="2"/>
      <c r="I75" s="3"/>
      <c r="J75" s="3"/>
      <c r="K75" s="3"/>
      <c r="L75" s="2"/>
      <c r="M75" s="2"/>
      <c r="N75" s="2"/>
      <c r="O75" s="2"/>
      <c r="P75" s="2"/>
      <c r="Q75" s="2"/>
    </row>
    <row r="76" spans="1:17" x14ac:dyDescent="0.25">
      <c r="A76" s="2"/>
      <c r="B76" s="2"/>
      <c r="C76" s="3"/>
      <c r="D76" s="3"/>
      <c r="E76" s="3"/>
      <c r="F76" s="2"/>
      <c r="G76" s="2"/>
      <c r="H76" s="2"/>
      <c r="I76" s="3"/>
      <c r="J76" s="3"/>
      <c r="K76" s="3"/>
      <c r="L76" s="2"/>
      <c r="M76" s="2"/>
      <c r="N76" s="2"/>
      <c r="O76" s="2"/>
      <c r="P76" s="2"/>
      <c r="Q76" s="2"/>
    </row>
    <row r="77" spans="1:17" x14ac:dyDescent="0.25">
      <c r="A77" s="2"/>
      <c r="B77" s="2"/>
      <c r="C77" s="3"/>
      <c r="D77" s="3"/>
      <c r="E77" s="3"/>
      <c r="F77" s="2"/>
      <c r="G77" s="2"/>
      <c r="H77" s="2"/>
      <c r="I77" s="3"/>
      <c r="J77" s="3"/>
      <c r="K77" s="3"/>
      <c r="L77" s="2"/>
      <c r="M77" s="2"/>
      <c r="N77" s="2"/>
      <c r="O77" s="2"/>
      <c r="P77" s="2"/>
      <c r="Q77" s="2"/>
    </row>
    <row r="78" spans="1:17" x14ac:dyDescent="0.25">
      <c r="A78" s="2"/>
      <c r="B78" s="2"/>
      <c r="C78" s="3"/>
      <c r="D78" s="3"/>
      <c r="E78" s="3"/>
      <c r="F78" s="2"/>
      <c r="G78" s="2"/>
      <c r="H78" s="2"/>
      <c r="I78" s="3"/>
      <c r="J78" s="3"/>
      <c r="K78" s="3"/>
      <c r="L78" s="2"/>
      <c r="M78" s="2"/>
      <c r="N78" s="2"/>
      <c r="O78" s="2"/>
      <c r="P78" s="2"/>
      <c r="Q78" s="2"/>
    </row>
    <row r="79" spans="1:17" x14ac:dyDescent="0.25">
      <c r="A79" s="2"/>
      <c r="B79" s="2"/>
      <c r="C79" s="3"/>
      <c r="D79" s="3"/>
      <c r="E79" s="3"/>
      <c r="F79" s="2"/>
      <c r="G79" s="2"/>
      <c r="H79" s="2"/>
      <c r="I79" s="3"/>
      <c r="J79" s="3"/>
      <c r="K79" s="3"/>
      <c r="L79" s="2"/>
      <c r="M79" s="2"/>
      <c r="N79" s="2"/>
      <c r="O79" s="2"/>
      <c r="P79" s="2"/>
      <c r="Q79" s="2"/>
    </row>
    <row r="80" spans="1:17" x14ac:dyDescent="0.25">
      <c r="A80" s="2"/>
      <c r="B80" s="2"/>
      <c r="C80" s="3"/>
      <c r="D80" s="3"/>
      <c r="E80" s="3"/>
      <c r="F80" s="2"/>
      <c r="G80" s="2"/>
      <c r="H80" s="2"/>
      <c r="I80" s="3"/>
      <c r="J80" s="3"/>
      <c r="K80" s="3"/>
      <c r="L80" s="2"/>
      <c r="M80" s="2"/>
      <c r="N80" s="2"/>
      <c r="O80" s="2"/>
      <c r="P80" s="2"/>
      <c r="Q80" s="2"/>
    </row>
    <row r="81" spans="1:17" x14ac:dyDescent="0.25">
      <c r="A81" s="2"/>
      <c r="B81" s="2"/>
      <c r="C81" s="3"/>
      <c r="D81" s="3"/>
      <c r="E81" s="3"/>
      <c r="F81" s="2"/>
      <c r="G81" s="2"/>
      <c r="H81" s="2"/>
      <c r="I81" s="3"/>
      <c r="J81" s="3"/>
      <c r="K81" s="3"/>
      <c r="L81" s="2"/>
      <c r="M81" s="2"/>
      <c r="N81" s="2"/>
      <c r="O81" s="2"/>
      <c r="P81" s="2"/>
      <c r="Q81" s="2"/>
    </row>
    <row r="82" spans="1:17" x14ac:dyDescent="0.25">
      <c r="A82" s="2"/>
      <c r="B82" s="2"/>
      <c r="C82" s="3"/>
      <c r="D82" s="3"/>
      <c r="E82" s="3"/>
      <c r="F82" s="2"/>
      <c r="G82" s="2"/>
      <c r="H82" s="2"/>
      <c r="I82" s="3"/>
      <c r="J82" s="3"/>
      <c r="K82" s="3"/>
      <c r="L82" s="2"/>
      <c r="M82" s="2"/>
      <c r="N82" s="2"/>
      <c r="O82" s="2"/>
      <c r="P82" s="2"/>
      <c r="Q82" s="2"/>
    </row>
    <row r="83" spans="1:17" x14ac:dyDescent="0.25">
      <c r="A83" s="2"/>
      <c r="B83" s="2"/>
      <c r="C83" s="3"/>
      <c r="D83" s="3"/>
      <c r="E83" s="3"/>
      <c r="F83" s="2"/>
      <c r="G83" s="2"/>
      <c r="H83" s="2"/>
      <c r="I83" s="3"/>
      <c r="J83" s="3"/>
      <c r="K83" s="3"/>
      <c r="L83" s="2"/>
      <c r="M83" s="2"/>
      <c r="N83" s="2"/>
      <c r="O83" s="2"/>
      <c r="P83" s="2"/>
      <c r="Q83" s="2"/>
    </row>
    <row r="84" spans="1:17" x14ac:dyDescent="0.25">
      <c r="A84" s="2"/>
      <c r="B84" s="2"/>
      <c r="C84" s="3"/>
      <c r="D84" s="3"/>
      <c r="E84" s="3"/>
      <c r="F84" s="2"/>
      <c r="G84" s="2"/>
      <c r="H84" s="2"/>
      <c r="I84" s="3"/>
      <c r="J84" s="3"/>
      <c r="K84" s="3"/>
      <c r="L84" s="2"/>
      <c r="M84" s="2"/>
      <c r="N84" s="2"/>
      <c r="O84" s="2"/>
      <c r="P84" s="2"/>
      <c r="Q84" s="2"/>
    </row>
    <row r="85" spans="1:17" x14ac:dyDescent="0.25">
      <c r="A85" s="2"/>
      <c r="B85" s="2"/>
      <c r="C85" s="3"/>
      <c r="D85" s="3"/>
      <c r="E85" s="3"/>
      <c r="F85" s="2"/>
      <c r="G85" s="2"/>
      <c r="H85" s="2"/>
      <c r="I85" s="3"/>
      <c r="J85" s="3"/>
      <c r="K85" s="3"/>
      <c r="L85" s="2"/>
      <c r="M85" s="2"/>
      <c r="N85" s="2"/>
      <c r="O85" s="2"/>
      <c r="P85" s="2"/>
      <c r="Q85" s="2"/>
    </row>
    <row r="86" spans="1:17" x14ac:dyDescent="0.25">
      <c r="A86" s="2"/>
      <c r="B86" s="2"/>
      <c r="C86" s="3"/>
      <c r="D86" s="3"/>
      <c r="E86" s="3"/>
      <c r="F86" s="2"/>
      <c r="G86" s="2"/>
      <c r="H86" s="2"/>
      <c r="I86" s="3"/>
      <c r="J86" s="3"/>
      <c r="K86" s="3"/>
      <c r="L86" s="2"/>
      <c r="M86" s="2"/>
      <c r="N86" s="2"/>
      <c r="O86" s="2"/>
      <c r="P86" s="2"/>
      <c r="Q86" s="2"/>
    </row>
    <row r="87" spans="1:17" x14ac:dyDescent="0.25">
      <c r="A87" s="2"/>
      <c r="B87" s="2"/>
      <c r="C87" s="3"/>
      <c r="D87" s="3"/>
      <c r="E87" s="3"/>
      <c r="F87" s="2"/>
      <c r="G87" s="2"/>
      <c r="H87" s="2"/>
      <c r="I87" s="3"/>
      <c r="J87" s="3"/>
      <c r="K87" s="3"/>
      <c r="L87" s="2"/>
      <c r="M87" s="2"/>
      <c r="N87" s="2"/>
      <c r="O87" s="2"/>
      <c r="P87" s="2"/>
      <c r="Q87" s="2"/>
    </row>
    <row r="88" spans="1:17" x14ac:dyDescent="0.25">
      <c r="A88" s="2"/>
      <c r="B88" s="2"/>
      <c r="C88" s="3"/>
      <c r="D88" s="3"/>
      <c r="E88" s="3"/>
      <c r="F88" s="2"/>
      <c r="G88" s="2"/>
      <c r="H88" s="2"/>
      <c r="I88" s="3"/>
      <c r="J88" s="3"/>
      <c r="K88" s="3"/>
      <c r="L88" s="2"/>
      <c r="M88" s="2"/>
      <c r="N88" s="2"/>
      <c r="O88" s="2"/>
      <c r="P88" s="2"/>
      <c r="Q88" s="2"/>
    </row>
    <row r="89" spans="1:17" x14ac:dyDescent="0.25">
      <c r="A89" s="2"/>
      <c r="B89" s="2"/>
      <c r="C89" s="3"/>
      <c r="D89" s="3"/>
      <c r="E89" s="3"/>
      <c r="F89" s="2"/>
      <c r="G89" s="2"/>
      <c r="H89" s="2"/>
      <c r="I89" s="3"/>
      <c r="J89" s="3"/>
      <c r="K89" s="3"/>
      <c r="L89" s="2"/>
      <c r="M89" s="2"/>
      <c r="N89" s="2"/>
      <c r="O89" s="2"/>
      <c r="P89" s="2"/>
      <c r="Q89" s="2"/>
    </row>
    <row r="90" spans="1:17" x14ac:dyDescent="0.25">
      <c r="A90" s="2"/>
      <c r="B90" s="2"/>
      <c r="C90" s="3"/>
      <c r="D90" s="3"/>
      <c r="E90" s="3"/>
      <c r="F90" s="2"/>
      <c r="G90" s="2"/>
      <c r="H90" s="2"/>
      <c r="I90" s="3"/>
      <c r="J90" s="3"/>
      <c r="K90" s="3"/>
      <c r="L90" s="2"/>
      <c r="M90" s="2"/>
      <c r="N90" s="2"/>
      <c r="O90" s="2"/>
      <c r="P90" s="2"/>
      <c r="Q90" s="2"/>
    </row>
  </sheetData>
  <mergeCells count="30">
    <mergeCell ref="A1:F1"/>
    <mergeCell ref="G1:R1"/>
    <mergeCell ref="L5:L7"/>
    <mergeCell ref="O5:O7"/>
    <mergeCell ref="P5:P7"/>
    <mergeCell ref="A3:A4"/>
    <mergeCell ref="B3:B4"/>
    <mergeCell ref="C3:C4"/>
    <mergeCell ref="D3:D4"/>
    <mergeCell ref="E3:E4"/>
    <mergeCell ref="F3:F4"/>
    <mergeCell ref="F8:F9"/>
    <mergeCell ref="E11:E12"/>
    <mergeCell ref="F11:F12"/>
    <mergeCell ref="A11:A12"/>
    <mergeCell ref="B11:B12"/>
    <mergeCell ref="C11:C12"/>
    <mergeCell ref="D11:D12"/>
    <mergeCell ref="A8:A9"/>
    <mergeCell ref="B8:B9"/>
    <mergeCell ref="C8:C9"/>
    <mergeCell ref="D8:D9"/>
    <mergeCell ref="E8:E9"/>
    <mergeCell ref="R11:R18"/>
    <mergeCell ref="A13:A14"/>
    <mergeCell ref="B13:B14"/>
    <mergeCell ref="C13:C14"/>
    <mergeCell ref="D13:D14"/>
    <mergeCell ref="E13:E14"/>
    <mergeCell ref="F13:F1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MnROAD construction history</vt:lpstr>
      <vt:lpstr>subsurface drain</vt:lpstr>
      <vt:lpstr>PCC summary</vt:lpstr>
      <vt:lpstr>HMA summary</vt:lpstr>
    </vt:vector>
  </TitlesOfParts>
  <Company>MnDOT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 Van Deusen</dc:creator>
  <cp:lastModifiedBy>Ben Worel</cp:lastModifiedBy>
  <dcterms:created xsi:type="dcterms:W3CDTF">2016-10-31T13:01:59Z</dcterms:created>
  <dcterms:modified xsi:type="dcterms:W3CDTF">2016-11-10T18:16:44Z</dcterms:modified>
</cp:coreProperties>
</file>